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510" yWindow="585" windowWidth="17940" windowHeight="9915"/>
  </bookViews>
  <sheets>
    <sheet name="Форма0503364 с.1" sheetId="2" r:id="rId1"/>
  </sheets>
  <definedNames>
    <definedName name="_xlnm._FilterDatabase" localSheetId="0" hidden="1">'Форма0503364 с.1'!$A$23:$H$40</definedName>
  </definedNames>
  <calcPr calcId="144525"/>
</workbook>
</file>

<file path=xl/calcChain.xml><?xml version="1.0" encoding="utf-8"?>
<calcChain xmlns="http://schemas.openxmlformats.org/spreadsheetml/2006/main">
  <c r="E43" i="2" l="1"/>
  <c r="F43" i="2"/>
  <c r="E42" i="2"/>
  <c r="F42" i="2"/>
  <c r="E41" i="2"/>
  <c r="F41" i="2"/>
  <c r="E40" i="2"/>
  <c r="F40" i="2"/>
  <c r="F16" i="2" l="1"/>
  <c r="F17" i="2"/>
  <c r="F18" i="2"/>
  <c r="F19" i="2"/>
  <c r="F20" i="2"/>
  <c r="F21" i="2"/>
  <c r="E16" i="2"/>
  <c r="E17" i="2"/>
  <c r="E18" i="2"/>
  <c r="E19" i="2"/>
  <c r="E20" i="2"/>
  <c r="E21" i="2"/>
  <c r="F34" i="2" l="1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6" i="2"/>
  <c r="E26" i="2"/>
  <c r="F25" i="2"/>
  <c r="E25" i="2"/>
  <c r="F24" i="2"/>
  <c r="E24" i="2"/>
  <c r="F35" i="2" l="1"/>
  <c r="F36" i="2"/>
  <c r="F37" i="2"/>
  <c r="F38" i="2"/>
  <c r="F39" i="2"/>
  <c r="E35" i="2"/>
  <c r="E36" i="2"/>
  <c r="E37" i="2"/>
  <c r="E38" i="2"/>
  <c r="E39" i="2"/>
  <c r="E22" i="2" l="1"/>
  <c r="F22" i="2"/>
  <c r="E14" i="2"/>
  <c r="F14" i="2"/>
</calcChain>
</file>

<file path=xl/sharedStrings.xml><?xml version="1.0" encoding="utf-8"?>
<sst xmlns="http://schemas.openxmlformats.org/spreadsheetml/2006/main" count="75" uniqueCount="60">
  <si>
    <t>Наименование бюджета:</t>
  </si>
  <si>
    <t>Наименование организации:</t>
  </si>
  <si>
    <t>Код по бюджетной классификации</t>
  </si>
  <si>
    <t>Утвержденные бюджетные назначения (прогнозные показатели)</t>
  </si>
  <si>
    <t>Исполнено, руб</t>
  </si>
  <si>
    <t xml:space="preserve"> сумма отклонения, руб (гр.5-гр.3)</t>
  </si>
  <si>
    <t>пояснения</t>
  </si>
  <si>
    <t>5</t>
  </si>
  <si>
    <t>6</t>
  </si>
  <si>
    <t>7</t>
  </si>
  <si>
    <t>9</t>
  </si>
  <si>
    <t>85000000000000000</t>
  </si>
  <si>
    <t>1. Доходы бюджета, всего</t>
  </si>
  <si>
    <t>Х</t>
  </si>
  <si>
    <t>из них:</t>
  </si>
  <si>
    <t>2. Расходы бюджета, всего</t>
  </si>
  <si>
    <t xml:space="preserve"> процент исполнения, %</t>
  </si>
  <si>
    <t>Отсутствуют документы на оплату</t>
  </si>
  <si>
    <t xml:space="preserve"> 000 1060000000 0000 000</t>
  </si>
  <si>
    <t xml:space="preserve"> 000 1120000000 0000 000</t>
  </si>
  <si>
    <t xml:space="preserve"> 000 1130000000 0000 000</t>
  </si>
  <si>
    <t xml:space="preserve"> 000 1140000000 0000 000</t>
  </si>
  <si>
    <t xml:space="preserve"> 000 0203 0000000000 000</t>
  </si>
  <si>
    <t xml:space="preserve"> 000 0309 0000000000 000</t>
  </si>
  <si>
    <t xml:space="preserve"> 000 0310 0000000000 000</t>
  </si>
  <si>
    <t xml:space="preserve"> 000 0409 0000000000 000</t>
  </si>
  <si>
    <t xml:space="preserve"> 000 0412 0000000000 000</t>
  </si>
  <si>
    <t xml:space="preserve"> 000 0501 0000000000 000</t>
  </si>
  <si>
    <t xml:space="preserve"> 000 0502 0000000000 000</t>
  </si>
  <si>
    <t xml:space="preserve"> 000 0503 0000000000 000</t>
  </si>
  <si>
    <t xml:space="preserve"> 000 1204 0000000000 000</t>
  </si>
  <si>
    <t xml:space="preserve"> 000 1160000000 0000 000</t>
  </si>
  <si>
    <t xml:space="preserve"> 000 0106 0000000000 000</t>
  </si>
  <si>
    <t xml:space="preserve"> 000 0314 0000000000 000</t>
  </si>
  <si>
    <t xml:space="preserve"> 000 1102 0000000000 000</t>
  </si>
  <si>
    <t>Сведения об исполнении консолидированного  бюджета за 9 месяцев 2021 года</t>
  </si>
  <si>
    <t>Показатели исполнения за 9 месяцев менее 70%</t>
  </si>
  <si>
    <t xml:space="preserve"> 000 1010000000 0000 000</t>
  </si>
  <si>
    <t>-</t>
  </si>
  <si>
    <t xml:space="preserve"> 000 0104 0000000000 000</t>
  </si>
  <si>
    <t xml:space="preserve"> 000 0105 0000000000 000</t>
  </si>
  <si>
    <t xml:space="preserve"> 000 0111 0000000000 000</t>
  </si>
  <si>
    <t xml:space="preserve"> 000 0705 0000000000 000</t>
  </si>
  <si>
    <t xml:space="preserve"> 000 0801 0000000000 000</t>
  </si>
  <si>
    <t xml:space="preserve"> 000 0804 0000000000 000</t>
  </si>
  <si>
    <t xml:space="preserve"> 000 1004 0000000000 000</t>
  </si>
  <si>
    <t xml:space="preserve"> 000 1301 0000000000 000</t>
  </si>
  <si>
    <t>Выплаты по оплате труда за 2 половину сентября произведены в октябре, в соответствии со сроками выплаты з/п, утвержденными приказом УФ, по иным расходам кредиторская задолженность за сентябрь оплачена в октябре.</t>
  </si>
  <si>
    <t xml:space="preserve">Средства из резервного фонда Администрации муниципального образования "Малопургинский район" расходуются по подразделу 1003  "Социальное обеспечение населения". </t>
  </si>
  <si>
    <t>Резервные средства на случай ЧС</t>
  </si>
  <si>
    <t>Выплаты по оплате труда за 2 половину сентября произведены в октябре, в соответствии со сроками выплаты з/п, утвержденными приказом УФ, по иным расходам кредиторская задолженность за сентябрь оплачена в октябре. По первичным мерам пожарной безопасности контракты заключены, оплата будет произведена по мере поступления документов</t>
  </si>
  <si>
    <t>Контракты заключены, оплата производится по мере поступления документов на оплату.</t>
  </si>
  <si>
    <t>Оплата производится по графику платежей.</t>
  </si>
  <si>
    <t>Оплата производится при наличии подтверждающих документов</t>
  </si>
  <si>
    <t>МО "Малопургинский район"</t>
  </si>
  <si>
    <t>срок уплаты не наступил</t>
  </si>
  <si>
    <t>авансовые платежи вносятся ежеквартально</t>
  </si>
  <si>
    <t>сумма зависит отоказания платных услуг</t>
  </si>
  <si>
    <t>не заявок для участия в акционе</t>
  </si>
  <si>
    <t>связано с негативными последствиями новой коронавирусной инфекцией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</si>
</sst>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"/>
  </numFmts>
  <fonts count="12" x14ac:knownFonts="1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8"/>
      <color rgb="FFFFFFFF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3">
    <xf numFmtId="0" fontId="0" fillId="0" borderId="0"/>
    <xf numFmtId="0" fontId="1" fillId="0" borderId="1"/>
    <xf numFmtId="0" fontId="1" fillId="0" borderId="1">
      <alignment shrinkToFit="1"/>
    </xf>
    <xf numFmtId="0" fontId="1" fillId="0" borderId="2"/>
    <xf numFmtId="0" fontId="1" fillId="0" borderId="3">
      <alignment horizontal="right" shrinkToFit="1"/>
    </xf>
    <xf numFmtId="49" fontId="1" fillId="0" borderId="4">
      <alignment horizontal="center"/>
    </xf>
    <xf numFmtId="0" fontId="1" fillId="0" borderId="5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4" fillId="0" borderId="1">
      <alignment horizontal="right"/>
    </xf>
    <xf numFmtId="0" fontId="4" fillId="0" borderId="6">
      <alignment horizontal="center" wrapText="1"/>
    </xf>
    <xf numFmtId="0" fontId="1" fillId="0" borderId="6"/>
    <xf numFmtId="0" fontId="5" fillId="0" borderId="7">
      <alignment horizontal="center" wrapText="1"/>
    </xf>
    <xf numFmtId="0" fontId="1" fillId="0" borderId="7"/>
    <xf numFmtId="0" fontId="5" fillId="0" borderId="6">
      <alignment horizontal="left" wrapText="1"/>
    </xf>
    <xf numFmtId="0" fontId="2" fillId="0" borderId="6">
      <alignment horizontal="center"/>
    </xf>
    <xf numFmtId="0" fontId="4" fillId="0" borderId="8"/>
    <xf numFmtId="0" fontId="4" fillId="0" borderId="9">
      <alignment horizontal="center" vertical="center" wrapText="1"/>
    </xf>
    <xf numFmtId="0" fontId="4" fillId="0" borderId="10">
      <alignment horizontal="center" vertical="center" wrapText="1"/>
    </xf>
    <xf numFmtId="0" fontId="4" fillId="0" borderId="1"/>
    <xf numFmtId="0" fontId="4" fillId="0" borderId="9">
      <alignment horizontal="center" vertical="center"/>
    </xf>
    <xf numFmtId="0" fontId="4" fillId="0" borderId="11">
      <alignment horizontal="center" vertical="center"/>
    </xf>
    <xf numFmtId="49" fontId="4" fillId="0" borderId="11">
      <alignment horizontal="center" vertical="center"/>
    </xf>
    <xf numFmtId="49" fontId="4" fillId="0" borderId="10">
      <alignment horizontal="center" vertical="center"/>
    </xf>
    <xf numFmtId="49" fontId="6" fillId="0" borderId="8"/>
    <xf numFmtId="0" fontId="4" fillId="0" borderId="12">
      <alignment horizontal="left" wrapText="1"/>
    </xf>
    <xf numFmtId="49" fontId="4" fillId="0" borderId="13">
      <alignment horizontal="center" vertical="center" shrinkToFit="1"/>
    </xf>
    <xf numFmtId="4" fontId="4" fillId="0" borderId="14">
      <alignment horizontal="right" vertical="center"/>
    </xf>
    <xf numFmtId="4" fontId="4" fillId="0" borderId="15">
      <alignment horizontal="center" vertical="center"/>
    </xf>
    <xf numFmtId="0" fontId="4" fillId="0" borderId="16">
      <alignment horizontal="center" wrapText="1"/>
    </xf>
    <xf numFmtId="49" fontId="4" fillId="0" borderId="1">
      <alignment horizontal="center"/>
    </xf>
    <xf numFmtId="0" fontId="4" fillId="0" borderId="17">
      <alignment horizontal="left" wrapText="1"/>
    </xf>
    <xf numFmtId="0" fontId="4" fillId="0" borderId="18">
      <alignment vertical="center" shrinkToFit="1"/>
    </xf>
    <xf numFmtId="164" fontId="4" fillId="0" borderId="19">
      <alignment horizontal="right" vertical="center" shrinkToFit="1"/>
    </xf>
    <xf numFmtId="0" fontId="4" fillId="0" borderId="17">
      <alignment wrapText="1"/>
    </xf>
    <xf numFmtId="0" fontId="4" fillId="0" borderId="20">
      <alignment wrapText="1"/>
    </xf>
    <xf numFmtId="49" fontId="4" fillId="0" borderId="21">
      <alignment horizontal="left" vertical="center" indent="1"/>
    </xf>
    <xf numFmtId="49" fontId="4" fillId="0" borderId="22">
      <alignment horizontal="center" vertical="center" shrinkToFit="1"/>
    </xf>
    <xf numFmtId="4" fontId="4" fillId="0" borderId="23">
      <alignment horizontal="right"/>
    </xf>
    <xf numFmtId="4" fontId="4" fillId="0" borderId="23">
      <alignment horizontal="right" wrapText="1"/>
    </xf>
    <xf numFmtId="49" fontId="4" fillId="0" borderId="21">
      <alignment horizontal="center" vertical="center" wrapText="1"/>
    </xf>
    <xf numFmtId="49" fontId="4" fillId="0" borderId="24">
      <alignment horizontal="left" vertical="center" wrapText="1"/>
    </xf>
    <xf numFmtId="49" fontId="4" fillId="0" borderId="25">
      <alignment horizontal="center" vertical="center" shrinkToFit="1"/>
    </xf>
    <xf numFmtId="4" fontId="4" fillId="0" borderId="9">
      <alignment horizontal="right"/>
    </xf>
    <xf numFmtId="4" fontId="4" fillId="0" borderId="12">
      <alignment horizontal="center"/>
    </xf>
    <xf numFmtId="0" fontId="4" fillId="0" borderId="19">
      <alignment wrapText="1"/>
    </xf>
    <xf numFmtId="49" fontId="4" fillId="0" borderId="21">
      <alignment horizontal="center" wrapText="1"/>
    </xf>
    <xf numFmtId="49" fontId="4" fillId="0" borderId="24">
      <alignment horizontal="left" wrapText="1"/>
    </xf>
    <xf numFmtId="49" fontId="4" fillId="0" borderId="26">
      <alignment horizontal="center" vertical="center" shrinkToFit="1"/>
    </xf>
    <xf numFmtId="4" fontId="4" fillId="0" borderId="11">
      <alignment horizontal="right" shrinkToFit="1"/>
    </xf>
    <xf numFmtId="4" fontId="4" fillId="0" borderId="11">
      <alignment horizontal="right"/>
    </xf>
    <xf numFmtId="164" fontId="4" fillId="0" borderId="11">
      <alignment horizontal="center" shrinkToFit="1"/>
    </xf>
    <xf numFmtId="0" fontId="4" fillId="0" borderId="11">
      <alignment horizontal="center" wrapText="1"/>
    </xf>
    <xf numFmtId="0" fontId="4" fillId="0" borderId="27">
      <alignment horizontal="center" wrapText="1"/>
    </xf>
    <xf numFmtId="0" fontId="7" fillId="0" borderId="1"/>
    <xf numFmtId="0" fontId="4" fillId="0" borderId="6"/>
    <xf numFmtId="49" fontId="6" fillId="0" borderId="8">
      <alignment wrapText="1"/>
    </xf>
    <xf numFmtId="49" fontId="4" fillId="0" borderId="13">
      <alignment horizontal="center" vertical="center" wrapText="1"/>
    </xf>
    <xf numFmtId="4" fontId="4" fillId="0" borderId="14">
      <alignment horizontal="right"/>
    </xf>
    <xf numFmtId="49" fontId="4" fillId="0" borderId="15">
      <alignment horizontal="center"/>
    </xf>
    <xf numFmtId="4" fontId="4" fillId="0" borderId="16">
      <alignment horizontal="center" wrapText="1"/>
    </xf>
    <xf numFmtId="0" fontId="4" fillId="0" borderId="25">
      <alignment horizontal="center" wrapText="1"/>
    </xf>
    <xf numFmtId="164" fontId="4" fillId="0" borderId="9">
      <alignment horizontal="right" wrapText="1"/>
    </xf>
    <xf numFmtId="0" fontId="4" fillId="0" borderId="9">
      <alignment wrapText="1"/>
    </xf>
    <xf numFmtId="0" fontId="4" fillId="0" borderId="12">
      <alignment wrapText="1"/>
    </xf>
    <xf numFmtId="0" fontId="4" fillId="0" borderId="16"/>
    <xf numFmtId="0" fontId="4" fillId="0" borderId="8">
      <alignment horizontal="left" wrapText="1"/>
    </xf>
    <xf numFmtId="49" fontId="4" fillId="0" borderId="25">
      <alignment horizontal="center" wrapText="1"/>
    </xf>
    <xf numFmtId="49" fontId="4" fillId="0" borderId="12">
      <alignment horizontal="center"/>
    </xf>
    <xf numFmtId="0" fontId="4" fillId="0" borderId="16">
      <alignment horizontal="center"/>
    </xf>
    <xf numFmtId="0" fontId="4" fillId="0" borderId="12">
      <alignment horizontal="center" wrapText="1"/>
    </xf>
    <xf numFmtId="49" fontId="4" fillId="0" borderId="12">
      <alignment horizontal="left" wrapText="1" indent="1"/>
    </xf>
    <xf numFmtId="4" fontId="4" fillId="0" borderId="9">
      <alignment wrapText="1"/>
    </xf>
    <xf numFmtId="49" fontId="4" fillId="0" borderId="12">
      <alignment horizontal="center" wrapText="1"/>
    </xf>
    <xf numFmtId="3" fontId="4" fillId="0" borderId="16">
      <alignment horizontal="left" wrapText="1"/>
    </xf>
    <xf numFmtId="3" fontId="4" fillId="0" borderId="9"/>
    <xf numFmtId="0" fontId="4" fillId="0" borderId="16">
      <alignment wrapText="1"/>
    </xf>
    <xf numFmtId="0" fontId="4" fillId="2" borderId="1"/>
    <xf numFmtId="0" fontId="4" fillId="2" borderId="28"/>
    <xf numFmtId="0" fontId="4" fillId="2" borderId="7"/>
    <xf numFmtId="49" fontId="4" fillId="0" borderId="1">
      <alignment horizontal="center" vertical="top"/>
    </xf>
    <xf numFmtId="49" fontId="4" fillId="0" borderId="1">
      <alignment horizontal="left"/>
    </xf>
    <xf numFmtId="49" fontId="4" fillId="0" borderId="1">
      <alignment horizontal="left" wrapText="1"/>
    </xf>
    <xf numFmtId="49" fontId="4" fillId="0" borderId="6">
      <alignment horizontal="left" indent="6"/>
    </xf>
    <xf numFmtId="49" fontId="4" fillId="0" borderId="9">
      <alignment horizontal="left" wrapText="1" indent="6"/>
    </xf>
    <xf numFmtId="49" fontId="4" fillId="0" borderId="7">
      <alignment horizontal="left" indent="6"/>
    </xf>
    <xf numFmtId="0" fontId="4" fillId="0" borderId="7"/>
    <xf numFmtId="0" fontId="10" fillId="0" borderId="0"/>
    <xf numFmtId="0" fontId="10" fillId="0" borderId="0"/>
    <xf numFmtId="0" fontId="10" fillId="0" borderId="0"/>
    <xf numFmtId="0" fontId="8" fillId="0" borderId="1"/>
    <xf numFmtId="0" fontId="8" fillId="0" borderId="1"/>
    <xf numFmtId="0" fontId="9" fillId="3" borderId="1"/>
    <xf numFmtId="0" fontId="9" fillId="3" borderId="3"/>
    <xf numFmtId="0" fontId="9" fillId="3" borderId="5"/>
    <xf numFmtId="0" fontId="8" fillId="0" borderId="1"/>
    <xf numFmtId="0" fontId="9" fillId="3" borderId="29"/>
    <xf numFmtId="4" fontId="4" fillId="0" borderId="9">
      <alignment horizontal="right" wrapText="1"/>
    </xf>
    <xf numFmtId="0" fontId="4" fillId="0" borderId="16">
      <alignment horizontal="left" wrapText="1"/>
    </xf>
    <xf numFmtId="49" fontId="4" fillId="0" borderId="16">
      <alignment horizontal="left" wrapText="1"/>
    </xf>
    <xf numFmtId="0" fontId="9" fillId="3" borderId="16"/>
    <xf numFmtId="49" fontId="4" fillId="0" borderId="9">
      <alignment horizontal="left" indent="6"/>
    </xf>
  </cellStyleXfs>
  <cellXfs count="6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" xfId="2" applyNumberFormat="1" applyProtection="1">
      <alignment shrinkToFit="1"/>
    </xf>
    <xf numFmtId="0" fontId="1" fillId="0" borderId="2" xfId="3" applyNumberFormat="1" applyProtection="1"/>
    <xf numFmtId="49" fontId="1" fillId="0" borderId="4" xfId="5" applyNumberFormat="1" applyProtection="1">
      <alignment horizontal="center"/>
    </xf>
    <xf numFmtId="0" fontId="1" fillId="0" borderId="5" xfId="6" applyNumberFormat="1" applyProtection="1"/>
    <xf numFmtId="0" fontId="2" fillId="0" borderId="1" xfId="7" applyNumberFormat="1" applyProtection="1">
      <alignment horizontal="center"/>
    </xf>
    <xf numFmtId="0" fontId="4" fillId="0" borderId="1" xfId="9" applyNumberFormat="1" applyProtection="1">
      <alignment horizontal="center"/>
    </xf>
    <xf numFmtId="0" fontId="4" fillId="0" borderId="1" xfId="10" applyNumberFormat="1" applyProtection="1">
      <alignment horizontal="right"/>
    </xf>
    <xf numFmtId="0" fontId="1" fillId="0" borderId="6" xfId="12" applyNumberFormat="1" applyProtection="1"/>
    <xf numFmtId="0" fontId="1" fillId="0" borderId="7" xfId="14" applyNumberFormat="1" applyProtection="1"/>
    <xf numFmtId="0" fontId="2" fillId="0" borderId="6" xfId="16" applyNumberFormat="1" applyProtection="1">
      <alignment horizontal="center"/>
    </xf>
    <xf numFmtId="0" fontId="4" fillId="0" borderId="8" xfId="17" applyNumberFormat="1" applyProtection="1"/>
    <xf numFmtId="0" fontId="4" fillId="0" borderId="1" xfId="20" applyNumberFormat="1" applyProtection="1"/>
    <xf numFmtId="0" fontId="4" fillId="0" borderId="9" xfId="21" applyNumberFormat="1" applyProtection="1">
      <alignment horizontal="center" vertical="center"/>
    </xf>
    <xf numFmtId="0" fontId="4" fillId="0" borderId="11" xfId="22" applyNumberFormat="1" applyProtection="1">
      <alignment horizontal="center" vertical="center"/>
    </xf>
    <xf numFmtId="49" fontId="4" fillId="0" borderId="11" xfId="23" applyNumberFormat="1" applyProtection="1">
      <alignment horizontal="center" vertical="center"/>
    </xf>
    <xf numFmtId="49" fontId="6" fillId="0" borderId="8" xfId="25" applyNumberFormat="1" applyProtection="1"/>
    <xf numFmtId="0" fontId="4" fillId="0" borderId="12" xfId="26" applyNumberFormat="1" applyProtection="1">
      <alignment horizontal="left" wrapText="1"/>
    </xf>
    <xf numFmtId="4" fontId="4" fillId="0" borderId="14" xfId="28" applyNumberFormat="1" applyProtection="1">
      <alignment horizontal="right" vertical="center"/>
    </xf>
    <xf numFmtId="49" fontId="4" fillId="0" borderId="1" xfId="31" applyNumberFormat="1" applyProtection="1">
      <alignment horizontal="center"/>
    </xf>
    <xf numFmtId="0" fontId="4" fillId="0" borderId="17" xfId="32" applyNumberFormat="1" applyProtection="1">
      <alignment horizontal="left" wrapText="1"/>
    </xf>
    <xf numFmtId="164" fontId="4" fillId="0" borderId="19" xfId="34" applyNumberFormat="1" applyProtection="1">
      <alignment horizontal="right" vertical="center" shrinkToFit="1"/>
    </xf>
    <xf numFmtId="49" fontId="4" fillId="0" borderId="21" xfId="37" applyNumberFormat="1" applyProtection="1">
      <alignment horizontal="left" vertical="center" indent="1"/>
    </xf>
    <xf numFmtId="4" fontId="4" fillId="0" borderId="23" xfId="39" applyNumberFormat="1" applyProtection="1">
      <alignment horizontal="right"/>
    </xf>
    <xf numFmtId="0" fontId="1" fillId="0" borderId="3" xfId="4" applyNumberFormat="1" applyProtection="1">
      <alignment horizontal="right" shrinkToFit="1"/>
    </xf>
    <xf numFmtId="4" fontId="4" fillId="0" borderId="32" xfId="28" applyNumberFormat="1" applyBorder="1" applyProtection="1">
      <alignment horizontal="right" vertical="center"/>
    </xf>
    <xf numFmtId="4" fontId="4" fillId="0" borderId="30" xfId="40" applyNumberFormat="1" applyBorder="1" applyProtection="1">
      <alignment horizontal="right" wrapText="1"/>
    </xf>
    <xf numFmtId="0" fontId="1" fillId="0" borderId="1" xfId="12" applyNumberFormat="1" applyBorder="1" applyProtection="1"/>
    <xf numFmtId="0" fontId="11" fillId="0" borderId="31" xfId="19" applyFont="1" applyBorder="1">
      <alignment horizontal="center" vertical="center" wrapText="1"/>
    </xf>
    <xf numFmtId="49" fontId="4" fillId="0" borderId="31" xfId="24" applyNumberFormat="1" applyBorder="1" applyProtection="1">
      <alignment horizontal="center" vertical="center"/>
    </xf>
    <xf numFmtId="0" fontId="4" fillId="0" borderId="31" xfId="30" applyNumberFormat="1" applyBorder="1" applyProtection="1">
      <alignment horizontal="center" wrapText="1"/>
    </xf>
    <xf numFmtId="0" fontId="4" fillId="0" borderId="31" xfId="36" applyNumberFormat="1" applyBorder="1" applyProtection="1">
      <alignment wrapText="1"/>
    </xf>
    <xf numFmtId="49" fontId="4" fillId="0" borderId="29" xfId="23" applyNumberFormat="1" applyBorder="1" applyProtection="1">
      <alignment horizontal="center" vertical="center"/>
    </xf>
    <xf numFmtId="4" fontId="4" fillId="0" borderId="31" xfId="28" applyNumberFormat="1" applyBorder="1" applyProtection="1">
      <alignment horizontal="right" vertical="center"/>
    </xf>
    <xf numFmtId="4" fontId="4" fillId="0" borderId="31" xfId="28" applyNumberFormat="1" applyBorder="1" applyAlignment="1" applyProtection="1">
      <alignment horizontal="right"/>
    </xf>
    <xf numFmtId="49" fontId="4" fillId="0" borderId="31" xfId="47" applyFont="1" applyBorder="1" applyAlignment="1" applyProtection="1">
      <alignment horizontal="left" wrapText="1" shrinkToFit="1"/>
    </xf>
    <xf numFmtId="4" fontId="4" fillId="0" borderId="23" xfId="44" applyNumberFormat="1" applyBorder="1" applyProtection="1">
      <alignment horizontal="right"/>
    </xf>
    <xf numFmtId="49" fontId="4" fillId="0" borderId="19" xfId="23" applyNumberFormat="1" applyBorder="1" applyProtection="1">
      <alignment horizontal="center" vertical="center"/>
    </xf>
    <xf numFmtId="49" fontId="4" fillId="0" borderId="31" xfId="45" applyNumberFormat="1" applyFont="1" applyBorder="1" applyAlignment="1" applyProtection="1">
      <alignment horizontal="left" wrapText="1"/>
    </xf>
    <xf numFmtId="164" fontId="4" fillId="0" borderId="29" xfId="34" applyNumberFormat="1" applyBorder="1" applyProtection="1">
      <alignment horizontal="right" vertical="center" shrinkToFit="1"/>
    </xf>
    <xf numFmtId="49" fontId="6" fillId="0" borderId="1" xfId="25" applyNumberFormat="1" applyBorder="1" applyProtection="1"/>
    <xf numFmtId="0" fontId="4" fillId="0" borderId="17" xfId="26" applyNumberFormat="1" applyBorder="1" applyProtection="1">
      <alignment horizontal="left" wrapText="1"/>
    </xf>
    <xf numFmtId="4" fontId="4" fillId="0" borderId="19" xfId="44" applyNumberFormat="1" applyBorder="1" applyProtection="1">
      <alignment horizontal="right"/>
    </xf>
    <xf numFmtId="4" fontId="4" fillId="0" borderId="33" xfId="44" applyNumberFormat="1" applyBorder="1" applyProtection="1">
      <alignment horizontal="right"/>
    </xf>
    <xf numFmtId="4" fontId="4" fillId="0" borderId="34" xfId="28" applyNumberFormat="1" applyBorder="1" applyAlignment="1" applyProtection="1">
      <alignment horizontal="right"/>
    </xf>
    <xf numFmtId="0" fontId="4" fillId="0" borderId="34" xfId="30" applyNumberFormat="1" applyBorder="1" applyProtection="1">
      <alignment horizontal="center" wrapText="1"/>
    </xf>
    <xf numFmtId="49" fontId="4" fillId="0" borderId="35" xfId="47" applyFont="1" applyBorder="1" applyAlignment="1" applyProtection="1">
      <alignment horizontal="left" wrapText="1" shrinkToFit="1"/>
    </xf>
    <xf numFmtId="0" fontId="4" fillId="0" borderId="31" xfId="32" applyNumberFormat="1" applyBorder="1" applyProtection="1">
      <alignment horizontal="left" wrapText="1"/>
    </xf>
    <xf numFmtId="164" fontId="4" fillId="0" borderId="31" xfId="34" applyNumberFormat="1" applyBorder="1" applyProtection="1">
      <alignment horizontal="right" vertical="center" shrinkToFit="1"/>
    </xf>
    <xf numFmtId="4" fontId="4" fillId="0" borderId="31" xfId="44" applyNumberFormat="1" applyBorder="1" applyProtection="1">
      <alignment horizontal="right"/>
    </xf>
    <xf numFmtId="0" fontId="4" fillId="0" borderId="31" xfId="46" applyNumberFormat="1" applyBorder="1" applyProtection="1">
      <alignment wrapText="1"/>
    </xf>
    <xf numFmtId="0" fontId="2" fillId="0" borderId="1" xfId="7" applyNumberFormat="1" applyProtection="1">
      <alignment horizontal="center"/>
    </xf>
    <xf numFmtId="0" fontId="2" fillId="0" borderId="1" xfId="7">
      <alignment horizontal="center"/>
    </xf>
    <xf numFmtId="0" fontId="4" fillId="0" borderId="6" xfId="11">
      <alignment horizontal="center" wrapText="1"/>
    </xf>
    <xf numFmtId="0" fontId="5" fillId="0" borderId="7" xfId="13">
      <alignment horizontal="center" wrapText="1"/>
    </xf>
    <xf numFmtId="0" fontId="5" fillId="0" borderId="6" xfId="15">
      <alignment horizontal="left" wrapText="1"/>
    </xf>
    <xf numFmtId="0" fontId="11" fillId="0" borderId="9" xfId="18" applyNumberFormat="1" applyFont="1" applyProtection="1">
      <alignment horizontal="center" vertical="center" wrapText="1"/>
    </xf>
    <xf numFmtId="0" fontId="11" fillId="0" borderId="9" xfId="18" applyFont="1">
      <alignment horizontal="center" vertical="center" wrapText="1"/>
    </xf>
    <xf numFmtId="0" fontId="11" fillId="0" borderId="10" xfId="18" applyFont="1" applyBorder="1">
      <alignment horizontal="center" vertical="center" wrapText="1"/>
    </xf>
    <xf numFmtId="0" fontId="11" fillId="0" borderId="10" xfId="18" applyNumberFormat="1" applyFont="1" applyBorder="1" applyProtection="1">
      <alignment horizontal="center" vertical="center" wrapText="1"/>
    </xf>
    <xf numFmtId="0" fontId="11" fillId="0" borderId="31" xfId="19" applyNumberFormat="1" applyFont="1" applyBorder="1" applyProtection="1">
      <alignment horizontal="center" vertical="center" wrapText="1"/>
    </xf>
    <xf numFmtId="0" fontId="11" fillId="0" borderId="31" xfId="19" applyFont="1" applyBorder="1">
      <alignment horizontal="center" vertical="center" wrapText="1"/>
    </xf>
    <xf numFmtId="49" fontId="4" fillId="4" borderId="31" xfId="42" applyNumberFormat="1" applyFill="1" applyBorder="1" applyProtection="1">
      <alignment horizontal="left" vertical="center" wrapText="1"/>
    </xf>
  </cellXfs>
  <cellStyles count="103">
    <cellStyle name="br" xfId="90"/>
    <cellStyle name="col" xfId="89"/>
    <cellStyle name="st101" xfId="85"/>
    <cellStyle name="style0" xfId="91"/>
    <cellStyle name="td" xfId="92"/>
    <cellStyle name="tr" xfId="88"/>
    <cellStyle name="xl100" xfId="71"/>
    <cellStyle name="xl101" xfId="70"/>
    <cellStyle name="xl102" xfId="75"/>
    <cellStyle name="xl103" xfId="78"/>
    <cellStyle name="xl104" xfId="84"/>
    <cellStyle name="xl105" xfId="86"/>
    <cellStyle name="xl106" xfId="79"/>
    <cellStyle name="xl107" xfId="87"/>
    <cellStyle name="xl108" xfId="76"/>
    <cellStyle name="xl109" xfId="81"/>
    <cellStyle name="xl110" xfId="82"/>
    <cellStyle name="xl111" xfId="77"/>
    <cellStyle name="xl112" xfId="100"/>
    <cellStyle name="xl113" xfId="101"/>
    <cellStyle name="xl114" xfId="80"/>
    <cellStyle name="xl115" xfId="83"/>
    <cellStyle name="xl116" xfId="102"/>
    <cellStyle name="xl21" xfId="93"/>
    <cellStyle name="xl22" xfId="1"/>
    <cellStyle name="xl23" xfId="17"/>
    <cellStyle name="xl24" xfId="25"/>
    <cellStyle name="xl25" xfId="7"/>
    <cellStyle name="xl26" xfId="10"/>
    <cellStyle name="xl27" xfId="16"/>
    <cellStyle name="xl28" xfId="18"/>
    <cellStyle name="xl29" xfId="21"/>
    <cellStyle name="xl30" xfId="26"/>
    <cellStyle name="xl31" xfId="32"/>
    <cellStyle name="xl32" xfId="37"/>
    <cellStyle name="xl33" xfId="2"/>
    <cellStyle name="xl34" xfId="8"/>
    <cellStyle name="xl35" xfId="22"/>
    <cellStyle name="xl36" xfId="27"/>
    <cellStyle name="xl37" xfId="33"/>
    <cellStyle name="xl38" xfId="38"/>
    <cellStyle name="xl39" xfId="9"/>
    <cellStyle name="xl40" xfId="28"/>
    <cellStyle name="xl41" xfId="34"/>
    <cellStyle name="xl42" xfId="39"/>
    <cellStyle name="xl43" xfId="23"/>
    <cellStyle name="xl44" xfId="40"/>
    <cellStyle name="xl45" xfId="4"/>
    <cellStyle name="xl46" xfId="11"/>
    <cellStyle name="xl47" xfId="13"/>
    <cellStyle name="xl48" xfId="29"/>
    <cellStyle name="xl49" xfId="35"/>
    <cellStyle name="xl50" xfId="94"/>
    <cellStyle name="xl51" xfId="41"/>
    <cellStyle name="xl52" xfId="3"/>
    <cellStyle name="xl53" xfId="5"/>
    <cellStyle name="xl54" xfId="12"/>
    <cellStyle name="xl55" xfId="14"/>
    <cellStyle name="xl56" xfId="15"/>
    <cellStyle name="xl57" xfId="19"/>
    <cellStyle name="xl58" xfId="24"/>
    <cellStyle name="xl59" xfId="30"/>
    <cellStyle name="xl60" xfId="36"/>
    <cellStyle name="xl61" xfId="95"/>
    <cellStyle name="xl62" xfId="42"/>
    <cellStyle name="xl63" xfId="6"/>
    <cellStyle name="xl64" xfId="20"/>
    <cellStyle name="xl65" xfId="31"/>
    <cellStyle name="xl66" xfId="96"/>
    <cellStyle name="xl67" xfId="43"/>
    <cellStyle name="xl68" xfId="49"/>
    <cellStyle name="xl69" xfId="44"/>
    <cellStyle name="xl70" xfId="50"/>
    <cellStyle name="xl71" xfId="51"/>
    <cellStyle name="xl72" xfId="52"/>
    <cellStyle name="xl73" xfId="46"/>
    <cellStyle name="xl74" xfId="53"/>
    <cellStyle name="xl75" xfId="45"/>
    <cellStyle name="xl76" xfId="47"/>
    <cellStyle name="xl77" xfId="54"/>
    <cellStyle name="xl78" xfId="48"/>
    <cellStyle name="xl79" xfId="97"/>
    <cellStyle name="xl80" xfId="57"/>
    <cellStyle name="xl81" xfId="67"/>
    <cellStyle name="xl82" xfId="56"/>
    <cellStyle name="xl83" xfId="72"/>
    <cellStyle name="xl84" xfId="58"/>
    <cellStyle name="xl85" xfId="62"/>
    <cellStyle name="xl86" xfId="68"/>
    <cellStyle name="xl87" xfId="59"/>
    <cellStyle name="xl88" xfId="63"/>
    <cellStyle name="xl89" xfId="98"/>
    <cellStyle name="xl90" xfId="64"/>
    <cellStyle name="xl91" xfId="60"/>
    <cellStyle name="xl92" xfId="65"/>
    <cellStyle name="xl93" xfId="74"/>
    <cellStyle name="xl94" xfId="61"/>
    <cellStyle name="xl95" xfId="66"/>
    <cellStyle name="xl96" xfId="99"/>
    <cellStyle name="xl97" xfId="55"/>
    <cellStyle name="xl98" xfId="73"/>
    <cellStyle name="xl99" xfId="6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topLeftCell="B1" zoomScaleNormal="100" zoomScaleSheetLayoutView="100" workbookViewId="0">
      <selection activeCell="J21" sqref="J21"/>
    </sheetView>
  </sheetViews>
  <sheetFormatPr defaultRowHeight="15" x14ac:dyDescent="0.25"/>
  <cols>
    <col min="1" max="1" width="9.140625" style="1" hidden="1"/>
    <col min="2" max="2" width="26.42578125" style="1" customWidth="1"/>
    <col min="3" max="3" width="18" style="1" customWidth="1"/>
    <col min="4" max="4" width="17.28515625" style="1" customWidth="1"/>
    <col min="5" max="5" width="16.28515625" style="1" customWidth="1"/>
    <col min="6" max="6" width="17" style="1" customWidth="1"/>
    <col min="7" max="7" width="38.28515625" style="1" customWidth="1"/>
    <col min="8" max="8" width="9.140625" style="1" hidden="1"/>
    <col min="9" max="16384" width="9.140625" style="1"/>
  </cols>
  <sheetData>
    <row r="1" spans="1:8" ht="12.95" customHeight="1" thickBot="1" x14ac:dyDescent="0.3">
      <c r="A1" s="2"/>
      <c r="B1" s="2"/>
      <c r="C1" s="3"/>
      <c r="D1" s="3"/>
      <c r="E1" s="3"/>
      <c r="F1" s="3"/>
      <c r="G1" s="4"/>
      <c r="H1" s="2"/>
    </row>
    <row r="2" spans="1:8" ht="12.95" customHeight="1" thickBot="1" x14ac:dyDescent="0.3">
      <c r="A2" s="2"/>
      <c r="B2" s="2"/>
      <c r="C2" s="3"/>
      <c r="D2" s="3"/>
      <c r="E2" s="2"/>
      <c r="F2" s="26"/>
      <c r="G2" s="5"/>
      <c r="H2" s="6"/>
    </row>
    <row r="3" spans="1:8" ht="12.95" customHeight="1" x14ac:dyDescent="0.25">
      <c r="A3" s="2"/>
      <c r="B3" s="53" t="s">
        <v>35</v>
      </c>
      <c r="C3" s="54"/>
      <c r="D3" s="54"/>
      <c r="E3" s="54"/>
      <c r="F3" s="54"/>
      <c r="G3" s="54"/>
      <c r="H3" s="2"/>
    </row>
    <row r="4" spans="1:8" ht="12.95" customHeight="1" x14ac:dyDescent="0.25">
      <c r="A4" s="2"/>
      <c r="B4" s="7"/>
      <c r="C4" s="8"/>
      <c r="D4" s="8"/>
      <c r="E4" s="8"/>
      <c r="F4" s="8"/>
      <c r="G4" s="7"/>
      <c r="H4" s="2"/>
    </row>
    <row r="5" spans="1:8" ht="12.95" customHeight="1" x14ac:dyDescent="0.25">
      <c r="A5" s="2"/>
      <c r="B5" s="9" t="s">
        <v>0</v>
      </c>
      <c r="C5" s="55" t="s">
        <v>54</v>
      </c>
      <c r="D5" s="55"/>
      <c r="E5" s="55"/>
      <c r="F5" s="55"/>
      <c r="G5" s="10"/>
      <c r="H5" s="2"/>
    </row>
    <row r="6" spans="1:8" ht="22.5" customHeight="1" x14ac:dyDescent="0.25">
      <c r="A6" s="2"/>
      <c r="B6" s="7"/>
      <c r="C6" s="56"/>
      <c r="D6" s="56"/>
      <c r="E6" s="56"/>
      <c r="F6" s="56"/>
      <c r="G6" s="11"/>
      <c r="H6" s="2"/>
    </row>
    <row r="7" spans="1:8" hidden="1" x14ac:dyDescent="0.25">
      <c r="A7" s="2"/>
      <c r="B7" s="9" t="s">
        <v>1</v>
      </c>
      <c r="C7" s="57"/>
      <c r="D7" s="57"/>
      <c r="E7" s="57"/>
      <c r="F7" s="57"/>
      <c r="G7" s="57"/>
      <c r="H7" s="2"/>
    </row>
    <row r="8" spans="1:8" ht="12.95" customHeight="1" x14ac:dyDescent="0.25">
      <c r="A8" s="2"/>
      <c r="B8" s="12"/>
      <c r="C8" s="12"/>
      <c r="D8" s="12"/>
      <c r="E8" s="12"/>
      <c r="F8" s="12"/>
      <c r="G8" s="29"/>
      <c r="H8" s="2"/>
    </row>
    <row r="9" spans="1:8" ht="20.85" customHeight="1" x14ac:dyDescent="0.25">
      <c r="A9" s="13"/>
      <c r="B9" s="58" t="s">
        <v>2</v>
      </c>
      <c r="C9" s="58" t="s">
        <v>3</v>
      </c>
      <c r="D9" s="58" t="s">
        <v>4</v>
      </c>
      <c r="E9" s="58" t="s">
        <v>36</v>
      </c>
      <c r="F9" s="60"/>
      <c r="G9" s="30"/>
      <c r="H9" s="14"/>
    </row>
    <row r="10" spans="1:8" ht="12.75" customHeight="1" x14ac:dyDescent="0.25">
      <c r="A10" s="13"/>
      <c r="B10" s="59"/>
      <c r="C10" s="59"/>
      <c r="D10" s="59"/>
      <c r="E10" s="58" t="s">
        <v>16</v>
      </c>
      <c r="F10" s="61" t="s">
        <v>5</v>
      </c>
      <c r="G10" s="62" t="s">
        <v>6</v>
      </c>
      <c r="H10" s="14"/>
    </row>
    <row r="11" spans="1:8" ht="14.25" customHeight="1" x14ac:dyDescent="0.25">
      <c r="A11" s="13"/>
      <c r="B11" s="59"/>
      <c r="C11" s="59"/>
      <c r="D11" s="59"/>
      <c r="E11" s="59"/>
      <c r="F11" s="60"/>
      <c r="G11" s="63"/>
      <c r="H11" s="14"/>
    </row>
    <row r="12" spans="1:8" ht="9" customHeight="1" x14ac:dyDescent="0.25">
      <c r="A12" s="13"/>
      <c r="B12" s="59"/>
      <c r="C12" s="59"/>
      <c r="D12" s="59"/>
      <c r="E12" s="59"/>
      <c r="F12" s="60"/>
      <c r="G12" s="63"/>
      <c r="H12" s="14"/>
    </row>
    <row r="13" spans="1:8" ht="12.95" customHeight="1" thickBot="1" x14ac:dyDescent="0.3">
      <c r="A13" s="13"/>
      <c r="B13" s="15">
        <v>1</v>
      </c>
      <c r="C13" s="16">
        <v>3</v>
      </c>
      <c r="D13" s="17" t="s">
        <v>7</v>
      </c>
      <c r="E13" s="39" t="s">
        <v>8</v>
      </c>
      <c r="F13" s="34" t="s">
        <v>9</v>
      </c>
      <c r="G13" s="31" t="s">
        <v>10</v>
      </c>
      <c r="H13" s="14"/>
    </row>
    <row r="14" spans="1:8" ht="12.95" customHeight="1" x14ac:dyDescent="0.25">
      <c r="A14" s="18" t="s">
        <v>11</v>
      </c>
      <c r="B14" s="19" t="s">
        <v>12</v>
      </c>
      <c r="C14" s="20">
        <v>1119101608.25</v>
      </c>
      <c r="D14" s="27">
        <v>833400705.19000006</v>
      </c>
      <c r="E14" s="35">
        <f>D14/C14*100</f>
        <v>74.470512690374377</v>
      </c>
      <c r="F14" s="35">
        <f>D14-C14</f>
        <v>-285700903.05999994</v>
      </c>
      <c r="G14" s="32" t="s">
        <v>13</v>
      </c>
      <c r="H14" s="21"/>
    </row>
    <row r="15" spans="1:8" ht="12.95" customHeight="1" x14ac:dyDescent="0.25">
      <c r="A15" s="18"/>
      <c r="B15" s="22" t="s">
        <v>14</v>
      </c>
      <c r="C15" s="23"/>
      <c r="D15" s="41"/>
      <c r="E15" s="35"/>
      <c r="F15" s="35"/>
      <c r="G15" s="33"/>
      <c r="H15" s="21"/>
    </row>
    <row r="16" spans="1:8" ht="24.75" customHeight="1" x14ac:dyDescent="0.25">
      <c r="A16" s="18"/>
      <c r="B16" s="22" t="s">
        <v>37</v>
      </c>
      <c r="C16" s="23">
        <v>189171313.05000001</v>
      </c>
      <c r="D16" s="41">
        <v>131776160.09</v>
      </c>
      <c r="E16" s="35">
        <f t="shared" ref="E16:E21" si="0">D16/C16*100</f>
        <v>69.659695207153391</v>
      </c>
      <c r="F16" s="36">
        <f t="shared" ref="F16:F21" si="1">D16-C16</f>
        <v>-57395152.960000008</v>
      </c>
      <c r="G16" s="33" t="s">
        <v>59</v>
      </c>
      <c r="H16" s="21"/>
    </row>
    <row r="17" spans="1:8" ht="12.95" customHeight="1" x14ac:dyDescent="0.25">
      <c r="A17" s="18"/>
      <c r="B17" s="22" t="s">
        <v>18</v>
      </c>
      <c r="C17" s="23">
        <v>20812000</v>
      </c>
      <c r="D17" s="41">
        <v>9893133.9600000009</v>
      </c>
      <c r="E17" s="35">
        <f t="shared" si="0"/>
        <v>47.535719584854895</v>
      </c>
      <c r="F17" s="36">
        <f t="shared" si="1"/>
        <v>-10918866.039999999</v>
      </c>
      <c r="G17" s="64" t="s">
        <v>55</v>
      </c>
      <c r="H17" s="21"/>
    </row>
    <row r="18" spans="1:8" ht="12.95" customHeight="1" x14ac:dyDescent="0.25">
      <c r="A18" s="18"/>
      <c r="B18" s="22" t="s">
        <v>19</v>
      </c>
      <c r="C18" s="23">
        <v>480000</v>
      </c>
      <c r="D18" s="41">
        <v>227909.49</v>
      </c>
      <c r="E18" s="35">
        <f t="shared" si="0"/>
        <v>47.481143750000001</v>
      </c>
      <c r="F18" s="36">
        <f t="shared" si="1"/>
        <v>-252090.51</v>
      </c>
      <c r="G18" s="64" t="s">
        <v>56</v>
      </c>
      <c r="H18" s="21"/>
    </row>
    <row r="19" spans="1:8" ht="12.95" customHeight="1" x14ac:dyDescent="0.25">
      <c r="A19" s="18"/>
      <c r="B19" s="22" t="s">
        <v>20</v>
      </c>
      <c r="C19" s="23">
        <v>203477.29</v>
      </c>
      <c r="D19" s="41">
        <v>78962.289999999994</v>
      </c>
      <c r="E19" s="35">
        <f t="shared" si="0"/>
        <v>38.806438792260302</v>
      </c>
      <c r="F19" s="36">
        <f t="shared" si="1"/>
        <v>-124515.00000000001</v>
      </c>
      <c r="G19" s="64" t="s">
        <v>57</v>
      </c>
      <c r="H19" s="21"/>
    </row>
    <row r="20" spans="1:8" ht="12.95" customHeight="1" x14ac:dyDescent="0.25">
      <c r="A20" s="18"/>
      <c r="B20" s="22" t="s">
        <v>21</v>
      </c>
      <c r="C20" s="23">
        <v>12151995.33</v>
      </c>
      <c r="D20" s="41">
        <v>5510278.2000000002</v>
      </c>
      <c r="E20" s="35">
        <f t="shared" si="0"/>
        <v>45.34463724156155</v>
      </c>
      <c r="F20" s="36">
        <f t="shared" si="1"/>
        <v>-6641717.1299999999</v>
      </c>
      <c r="G20" s="33" t="s">
        <v>58</v>
      </c>
      <c r="H20" s="21"/>
    </row>
    <row r="21" spans="1:8" ht="12.95" customHeight="1" x14ac:dyDescent="0.25">
      <c r="A21" s="18"/>
      <c r="B21" s="22" t="s">
        <v>31</v>
      </c>
      <c r="C21" s="23">
        <v>2327000</v>
      </c>
      <c r="D21" s="41">
        <v>1143699.46</v>
      </c>
      <c r="E21" s="35">
        <f t="shared" si="0"/>
        <v>49.149095831542752</v>
      </c>
      <c r="F21" s="36">
        <f t="shared" si="1"/>
        <v>-1183300.54</v>
      </c>
      <c r="G21" s="33"/>
      <c r="H21" s="21"/>
    </row>
    <row r="22" spans="1:8" ht="30.2" customHeight="1" x14ac:dyDescent="0.25">
      <c r="A22" s="18" t="s">
        <v>11</v>
      </c>
      <c r="B22" s="43" t="s">
        <v>15</v>
      </c>
      <c r="C22" s="44">
        <v>1154044871.8499999</v>
      </c>
      <c r="D22" s="44">
        <v>808784726</v>
      </c>
      <c r="E22" s="45">
        <f>D22/C22*100</f>
        <v>70.082606467759945</v>
      </c>
      <c r="F22" s="46">
        <f>D22-C22</f>
        <v>-345260145.8499999</v>
      </c>
      <c r="G22" s="47" t="s">
        <v>13</v>
      </c>
      <c r="H22" s="21"/>
    </row>
    <row r="23" spans="1:8" ht="15" customHeight="1" x14ac:dyDescent="0.25">
      <c r="A23" s="42"/>
      <c r="B23" s="49" t="s">
        <v>14</v>
      </c>
      <c r="C23" s="50"/>
      <c r="D23" s="50"/>
      <c r="E23" s="51"/>
      <c r="F23" s="52"/>
      <c r="G23" s="33"/>
      <c r="H23" s="21"/>
    </row>
    <row r="24" spans="1:8" ht="57" customHeight="1" x14ac:dyDescent="0.25">
      <c r="A24" s="18"/>
      <c r="B24" s="24" t="s">
        <v>39</v>
      </c>
      <c r="C24" s="25">
        <v>53932292.539999999</v>
      </c>
      <c r="D24" s="25">
        <v>37461746.640000001</v>
      </c>
      <c r="E24" s="38">
        <f t="shared" ref="E24:E34" si="2">D24/C24*100</f>
        <v>69.46069761862195</v>
      </c>
      <c r="F24" s="28">
        <f t="shared" ref="F24:F34" si="3">D24-C24</f>
        <v>-16470545.899999999</v>
      </c>
      <c r="G24" s="48" t="s">
        <v>47</v>
      </c>
      <c r="H24" s="21"/>
    </row>
    <row r="25" spans="1:8" ht="14.25" customHeight="1" x14ac:dyDescent="0.25">
      <c r="A25" s="18"/>
      <c r="B25" s="24" t="s">
        <v>40</v>
      </c>
      <c r="C25" s="25">
        <v>13000</v>
      </c>
      <c r="D25" s="25">
        <v>1500</v>
      </c>
      <c r="E25" s="38">
        <f t="shared" si="2"/>
        <v>11.538461538461538</v>
      </c>
      <c r="F25" s="28">
        <f t="shared" si="3"/>
        <v>-11500</v>
      </c>
      <c r="G25" s="37" t="s">
        <v>17</v>
      </c>
      <c r="H25" s="21"/>
    </row>
    <row r="26" spans="1:8" ht="59.25" customHeight="1" x14ac:dyDescent="0.25">
      <c r="A26" s="18"/>
      <c r="B26" s="24" t="s">
        <v>32</v>
      </c>
      <c r="C26" s="25">
        <v>7053818.7999999998</v>
      </c>
      <c r="D26" s="25">
        <v>4755179.41</v>
      </c>
      <c r="E26" s="38">
        <f t="shared" si="2"/>
        <v>67.412837568211998</v>
      </c>
      <c r="F26" s="28">
        <f t="shared" si="3"/>
        <v>-2298639.3899999997</v>
      </c>
      <c r="G26" s="37" t="s">
        <v>47</v>
      </c>
      <c r="H26" s="21"/>
    </row>
    <row r="27" spans="1:8" ht="48.75" customHeight="1" x14ac:dyDescent="0.25">
      <c r="A27" s="18"/>
      <c r="B27" s="24" t="s">
        <v>41</v>
      </c>
      <c r="C27" s="25">
        <v>62000</v>
      </c>
      <c r="D27" s="25" t="s">
        <v>38</v>
      </c>
      <c r="E27" s="38"/>
      <c r="F27" s="28">
        <v>-62000</v>
      </c>
      <c r="G27" s="37" t="s">
        <v>48</v>
      </c>
      <c r="H27" s="21"/>
    </row>
    <row r="28" spans="1:8" ht="60" customHeight="1" x14ac:dyDescent="0.25">
      <c r="A28" s="18"/>
      <c r="B28" s="24" t="s">
        <v>22</v>
      </c>
      <c r="C28" s="25">
        <v>2200200</v>
      </c>
      <c r="D28" s="25">
        <v>1493677.69</v>
      </c>
      <c r="E28" s="38">
        <f t="shared" si="2"/>
        <v>67.888268793746022</v>
      </c>
      <c r="F28" s="28">
        <f t="shared" si="3"/>
        <v>-706522.31</v>
      </c>
      <c r="G28" s="37" t="s">
        <v>47</v>
      </c>
      <c r="H28" s="21"/>
    </row>
    <row r="29" spans="1:8" ht="14.25" customHeight="1" x14ac:dyDescent="0.25">
      <c r="A29" s="18"/>
      <c r="B29" s="24" t="s">
        <v>23</v>
      </c>
      <c r="C29" s="25">
        <v>250000</v>
      </c>
      <c r="D29" s="25">
        <v>59317.21</v>
      </c>
      <c r="E29" s="38">
        <f t="shared" si="2"/>
        <v>23.726884000000002</v>
      </c>
      <c r="F29" s="28">
        <f t="shared" si="3"/>
        <v>-190682.79</v>
      </c>
      <c r="G29" s="40" t="s">
        <v>49</v>
      </c>
      <c r="H29" s="21"/>
    </row>
    <row r="30" spans="1:8" ht="91.5" customHeight="1" x14ac:dyDescent="0.25">
      <c r="A30" s="18"/>
      <c r="B30" s="24" t="s">
        <v>24</v>
      </c>
      <c r="C30" s="25">
        <v>7799517</v>
      </c>
      <c r="D30" s="25">
        <v>4483187.25</v>
      </c>
      <c r="E30" s="38">
        <f t="shared" si="2"/>
        <v>57.480318973597974</v>
      </c>
      <c r="F30" s="28">
        <f t="shared" si="3"/>
        <v>-3316329.75</v>
      </c>
      <c r="G30" s="37" t="s">
        <v>50</v>
      </c>
      <c r="H30" s="21"/>
    </row>
    <row r="31" spans="1:8" ht="15" customHeight="1" x14ac:dyDescent="0.25">
      <c r="A31" s="18"/>
      <c r="B31" s="24" t="s">
        <v>33</v>
      </c>
      <c r="C31" s="25">
        <v>364800</v>
      </c>
      <c r="D31" s="25">
        <v>175763.3</v>
      </c>
      <c r="E31" s="38">
        <f t="shared" si="2"/>
        <v>48.180729166666666</v>
      </c>
      <c r="F31" s="28">
        <f t="shared" si="3"/>
        <v>-189036.7</v>
      </c>
      <c r="G31" s="37" t="s">
        <v>17</v>
      </c>
      <c r="H31" s="21"/>
    </row>
    <row r="32" spans="1:8" ht="24" customHeight="1" x14ac:dyDescent="0.25">
      <c r="A32" s="18"/>
      <c r="B32" s="24" t="s">
        <v>25</v>
      </c>
      <c r="C32" s="25">
        <v>108577877.34999999</v>
      </c>
      <c r="D32" s="25">
        <v>73546413.340000004</v>
      </c>
      <c r="E32" s="38">
        <f t="shared" si="2"/>
        <v>67.736094253273777</v>
      </c>
      <c r="F32" s="28">
        <f t="shared" si="3"/>
        <v>-35031464.00999999</v>
      </c>
      <c r="G32" s="40" t="s">
        <v>51</v>
      </c>
      <c r="H32" s="21"/>
    </row>
    <row r="33" spans="1:8" ht="56.25" customHeight="1" x14ac:dyDescent="0.25">
      <c r="A33" s="18"/>
      <c r="B33" s="24" t="s">
        <v>26</v>
      </c>
      <c r="C33" s="25">
        <v>3101500</v>
      </c>
      <c r="D33" s="25">
        <v>1375477.31</v>
      </c>
      <c r="E33" s="38">
        <f t="shared" si="2"/>
        <v>44.34877672094148</v>
      </c>
      <c r="F33" s="28">
        <f t="shared" si="3"/>
        <v>-1726022.69</v>
      </c>
      <c r="G33" s="37" t="s">
        <v>47</v>
      </c>
      <c r="H33" s="21"/>
    </row>
    <row r="34" spans="1:8" ht="24.75" customHeight="1" x14ac:dyDescent="0.25">
      <c r="A34" s="18"/>
      <c r="B34" s="24" t="s">
        <v>27</v>
      </c>
      <c r="C34" s="25">
        <v>2900000</v>
      </c>
      <c r="D34" s="25">
        <v>753282.71</v>
      </c>
      <c r="E34" s="38">
        <f t="shared" si="2"/>
        <v>25.975265862068962</v>
      </c>
      <c r="F34" s="28">
        <f t="shared" si="3"/>
        <v>-2146717.29</v>
      </c>
      <c r="G34" s="40" t="s">
        <v>51</v>
      </c>
      <c r="H34" s="21"/>
    </row>
    <row r="35" spans="1:8" ht="26.25" customHeight="1" x14ac:dyDescent="0.25">
      <c r="A35" s="18"/>
      <c r="B35" s="24" t="s">
        <v>28</v>
      </c>
      <c r="C35" s="25">
        <v>23741940.609999999</v>
      </c>
      <c r="D35" s="25">
        <v>16043179.34</v>
      </c>
      <c r="E35" s="38">
        <f t="shared" ref="E35:E39" si="4">D35/C35*100</f>
        <v>67.573159260800637</v>
      </c>
      <c r="F35" s="28">
        <f t="shared" ref="F35:F39" si="5">D35-C35</f>
        <v>-7698761.2699999996</v>
      </c>
      <c r="G35" s="40" t="s">
        <v>51</v>
      </c>
      <c r="H35" s="21"/>
    </row>
    <row r="36" spans="1:8" ht="26.25" customHeight="1" x14ac:dyDescent="0.25">
      <c r="A36" s="18"/>
      <c r="B36" s="24" t="s">
        <v>29</v>
      </c>
      <c r="C36" s="25">
        <v>26207079.870000001</v>
      </c>
      <c r="D36" s="25">
        <v>11671692.970000001</v>
      </c>
      <c r="E36" s="38">
        <f t="shared" si="4"/>
        <v>44.536411641042555</v>
      </c>
      <c r="F36" s="28">
        <f t="shared" si="5"/>
        <v>-14535386.9</v>
      </c>
      <c r="G36" s="40" t="s">
        <v>51</v>
      </c>
      <c r="H36" s="21"/>
    </row>
    <row r="37" spans="1:8" x14ac:dyDescent="0.25">
      <c r="A37" s="18"/>
      <c r="B37" s="24" t="s">
        <v>42</v>
      </c>
      <c r="C37" s="25">
        <v>182400</v>
      </c>
      <c r="D37" s="25">
        <v>100700</v>
      </c>
      <c r="E37" s="38">
        <f t="shared" si="4"/>
        <v>55.208333333333336</v>
      </c>
      <c r="F37" s="28">
        <f t="shared" si="5"/>
        <v>-81700</v>
      </c>
      <c r="G37" s="37" t="s">
        <v>17</v>
      </c>
      <c r="H37" s="21"/>
    </row>
    <row r="38" spans="1:8" ht="58.5" customHeight="1" x14ac:dyDescent="0.25">
      <c r="A38" s="18"/>
      <c r="B38" s="24" t="s">
        <v>43</v>
      </c>
      <c r="C38" s="25">
        <v>83876504.510000005</v>
      </c>
      <c r="D38" s="25">
        <v>55352404.369999997</v>
      </c>
      <c r="E38" s="38">
        <f t="shared" si="4"/>
        <v>65.992740986721401</v>
      </c>
      <c r="F38" s="28">
        <f t="shared" si="5"/>
        <v>-28524100.140000008</v>
      </c>
      <c r="G38" s="37" t="s">
        <v>47</v>
      </c>
      <c r="H38" s="21"/>
    </row>
    <row r="39" spans="1:8" ht="23.25" x14ac:dyDescent="0.25">
      <c r="A39" s="18"/>
      <c r="B39" s="24" t="s">
        <v>44</v>
      </c>
      <c r="C39" s="25">
        <v>3030874.23</v>
      </c>
      <c r="D39" s="25">
        <v>1845862.5</v>
      </c>
      <c r="E39" s="38">
        <f t="shared" si="4"/>
        <v>60.901982725954284</v>
      </c>
      <c r="F39" s="28">
        <f t="shared" si="5"/>
        <v>-1185011.73</v>
      </c>
      <c r="G39" s="40" t="s">
        <v>51</v>
      </c>
      <c r="H39" s="21"/>
    </row>
    <row r="40" spans="1:8" ht="23.25" x14ac:dyDescent="0.25">
      <c r="B40" s="24" t="s">
        <v>45</v>
      </c>
      <c r="C40" s="25">
        <v>37146423.229999997</v>
      </c>
      <c r="D40" s="25">
        <v>25950132.129999999</v>
      </c>
      <c r="E40" s="38">
        <f t="shared" ref="E40" si="6">D40/C40*100</f>
        <v>69.859033181537356</v>
      </c>
      <c r="F40" s="28">
        <f t="shared" ref="F40" si="7">D40-C40</f>
        <v>-11196291.099999998</v>
      </c>
      <c r="G40" s="40" t="s">
        <v>53</v>
      </c>
    </row>
    <row r="41" spans="1:8" ht="23.25" x14ac:dyDescent="0.25">
      <c r="B41" s="24" t="s">
        <v>34</v>
      </c>
      <c r="C41" s="25">
        <v>5084700</v>
      </c>
      <c r="D41" s="25">
        <v>2941951.57</v>
      </c>
      <c r="E41" s="38">
        <f t="shared" ref="E41:E42" si="8">D41/C41*100</f>
        <v>57.858901606781124</v>
      </c>
      <c r="F41" s="28">
        <f t="shared" ref="F41:F42" si="9">D41-C41</f>
        <v>-2142748.4300000002</v>
      </c>
      <c r="G41" s="40" t="s">
        <v>51</v>
      </c>
    </row>
    <row r="42" spans="1:8" x14ac:dyDescent="0.25">
      <c r="B42" s="24" t="s">
        <v>30</v>
      </c>
      <c r="C42" s="25">
        <v>244500</v>
      </c>
      <c r="D42" s="25">
        <v>122000</v>
      </c>
      <c r="E42" s="38">
        <f t="shared" si="8"/>
        <v>49.897750511247445</v>
      </c>
      <c r="F42" s="28">
        <f t="shared" si="9"/>
        <v>-122500</v>
      </c>
      <c r="G42" s="40" t="s">
        <v>52</v>
      </c>
    </row>
    <row r="43" spans="1:8" x14ac:dyDescent="0.25">
      <c r="B43" s="24" t="s">
        <v>46</v>
      </c>
      <c r="C43" s="25">
        <v>4612742.55</v>
      </c>
      <c r="D43" s="25">
        <v>3018736.39</v>
      </c>
      <c r="E43" s="38">
        <f t="shared" ref="E43" si="10">D43/C43*100</f>
        <v>65.443418037713812</v>
      </c>
      <c r="F43" s="28">
        <f t="shared" ref="F43" si="11">D43-C43</f>
        <v>-1594006.1599999997</v>
      </c>
      <c r="G43" s="40" t="s">
        <v>52</v>
      </c>
    </row>
  </sheetData>
  <mergeCells count="11">
    <mergeCell ref="B3:G3"/>
    <mergeCell ref="C5:F5"/>
    <mergeCell ref="C6:F6"/>
    <mergeCell ref="C7:G7"/>
    <mergeCell ref="B9:B12"/>
    <mergeCell ref="C9:C12"/>
    <mergeCell ref="D9:D12"/>
    <mergeCell ref="E9:F9"/>
    <mergeCell ref="E10:E12"/>
    <mergeCell ref="F10:F12"/>
    <mergeCell ref="G10:G12"/>
  </mergeCells>
  <pageMargins left="0.74791660000000004" right="0.74791660000000004" top="0.98402780000000001" bottom="0.98402780000000001" header="0.51180550000000002" footer="0.51180550000000002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F6527B8-C1AE-4E92-A3BC-CDF1BC8652C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Форма0503364 с.1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Kaltimova</dc:creator>
  <cp:lastModifiedBy>User</cp:lastModifiedBy>
  <dcterms:created xsi:type="dcterms:W3CDTF">2020-04-08T05:20:57Z</dcterms:created>
  <dcterms:modified xsi:type="dcterms:W3CDTF">2021-10-15T10:38:06Z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sv_0503364G_20181231.xlsx</vt:lpwstr>
  </property>
  <property fmtid="{D5CDD505-2E9C-101B-9397-08002B2CF9AE}" pid="3" name="Название отчета">
    <vt:lpwstr>sv_0503364G_20181231.xlsx</vt:lpwstr>
  </property>
  <property fmtid="{D5CDD505-2E9C-101B-9397-08002B2CF9AE}" pid="4" name="Версия клиента">
    <vt:lpwstr>19.2.1.30531</vt:lpwstr>
  </property>
  <property fmtid="{D5CDD505-2E9C-101B-9397-08002B2CF9AE}" pid="5" name="Версия базы">
    <vt:lpwstr>18.2.0.184977064</vt:lpwstr>
  </property>
  <property fmtid="{D5CDD505-2E9C-101B-9397-08002B2CF9AE}" pid="6" name="Тип сервера">
    <vt:lpwstr>MSSQL</vt:lpwstr>
  </property>
  <property fmtid="{D5CDD505-2E9C-101B-9397-08002B2CF9AE}" pid="7" name="Сервер">
    <vt:lpwstr>SmartSQL2\Svod</vt:lpwstr>
  </property>
  <property fmtid="{D5CDD505-2E9C-101B-9397-08002B2CF9AE}" pid="8" name="База">
    <vt:lpwstr>svod_smart</vt:lpwstr>
  </property>
  <property fmtid="{D5CDD505-2E9C-101B-9397-08002B2CF9AE}" pid="9" name="Пользователь">
    <vt:lpwstr>kr13020_1</vt:lpwstr>
  </property>
  <property fmtid="{D5CDD505-2E9C-101B-9397-08002B2CF9AE}" pid="10" name="Шаблон">
    <vt:lpwstr>sv_0503364G_20181231.xlt</vt:lpwstr>
  </property>
  <property fmtid="{D5CDD505-2E9C-101B-9397-08002B2CF9AE}" pid="11" name="Локальная база">
    <vt:lpwstr>не используется</vt:lpwstr>
  </property>
</Properties>
</file>