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Общая\Краснова Светлана Олеговна\ОТЧЕТЫ 2022\Отчеты на 01.05.2022\"/>
    </mc:Choice>
  </mc:AlternateContent>
  <bookViews>
    <workbookView xWindow="0" yWindow="0" windowWidth="25170" windowHeight="11910"/>
  </bookViews>
  <sheets>
    <sheet name=" c 2015-02-01 по 2022-03-31" sheetId="1" r:id="rId1"/>
  </sheets>
  <calcPr calcId="162913"/>
</workbook>
</file>

<file path=xl/calcChain.xml><?xml version="1.0" encoding="utf-8"?>
<calcChain xmlns="http://schemas.openxmlformats.org/spreadsheetml/2006/main">
  <c r="E91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4" i="1"/>
  <c r="G91" i="1"/>
  <c r="A5" i="1"/>
</calcChain>
</file>

<file path=xl/sharedStrings.xml><?xml version="1.0" encoding="utf-8"?>
<sst xmlns="http://schemas.openxmlformats.org/spreadsheetml/2006/main" count="274" uniqueCount="110">
  <si>
    <t>№ п/п</t>
  </si>
  <si>
    <t>Собираемость, %</t>
  </si>
  <si>
    <t>Наименование муниципального образования</t>
  </si>
  <si>
    <t>Наименование населенного пункта (город, село, деревня)</t>
  </si>
  <si>
    <t>Наименование улицы, номера дома</t>
  </si>
  <si>
    <t>Площадь жилых и нежилых помещений в МКД, кв. м</t>
  </si>
  <si>
    <t>Размер ежемесячного взноса на капитальный ремонт, руб./на 1 кв.м.</t>
  </si>
  <si>
    <t>Сведения о размере средств, начисленных в качестве взносов на капитальный ремонт, руб.</t>
  </si>
  <si>
    <t>Сведения о размере средств, поступивших в качестве взносов на капитальный ремонт, руб.</t>
  </si>
  <si>
    <t>Сведения о размере израсходованных средств на капитальный ремонт со счета (счетов) регионального оператора, руб.</t>
  </si>
  <si>
    <t>Сведения о размере остатка средства на счете (счетах) регионального оператора, руб.</t>
  </si>
  <si>
    <t>Малопургинский</t>
  </si>
  <si>
    <t>Гожня</t>
  </si>
  <si>
    <t>Луговая 29А</t>
  </si>
  <si>
    <t>Кечево</t>
  </si>
  <si>
    <t>Железнодорожная 4</t>
  </si>
  <si>
    <t>Малая Пурга</t>
  </si>
  <si>
    <t>Ворошилова 6</t>
  </si>
  <si>
    <t>Ворошилова 8</t>
  </si>
  <si>
    <t>Восточная 1</t>
  </si>
  <si>
    <t>Восточная 2</t>
  </si>
  <si>
    <t>Кирова 3</t>
  </si>
  <si>
    <t>Кирова 5</t>
  </si>
  <si>
    <t>Кирова 9</t>
  </si>
  <si>
    <t>Кирова 18</t>
  </si>
  <si>
    <t>Кирова 20</t>
  </si>
  <si>
    <t>Колхозная 33</t>
  </si>
  <si>
    <t>Колхозная 109</t>
  </si>
  <si>
    <t>Колхозная 111</t>
  </si>
  <si>
    <t>Колхозная 124</t>
  </si>
  <si>
    <t>Колхозная 126</t>
  </si>
  <si>
    <t>Лесная 4</t>
  </si>
  <si>
    <t>Лесная 6</t>
  </si>
  <si>
    <t>Лесная 8</t>
  </si>
  <si>
    <t>Парковая 5</t>
  </si>
  <si>
    <t>Пионерская 24</t>
  </si>
  <si>
    <t>Пионерская 26</t>
  </si>
  <si>
    <t>Пионерская 28</t>
  </si>
  <si>
    <t>Пионерская 30</t>
  </si>
  <si>
    <t>Пионерская 32</t>
  </si>
  <si>
    <t>Пионерская 33</t>
  </si>
  <si>
    <t>Пионерская 34</t>
  </si>
  <si>
    <t>Пионерская 35</t>
  </si>
  <si>
    <t>Пионерская 36</t>
  </si>
  <si>
    <t>Пионерская 37</t>
  </si>
  <si>
    <t>Пионерская 38</t>
  </si>
  <si>
    <t>Пионерская 39</t>
  </si>
  <si>
    <t>Пионерская 40</t>
  </si>
  <si>
    <t>Пионерская 41</t>
  </si>
  <si>
    <t>Пионерская 48</t>
  </si>
  <si>
    <t>Пушкина 4</t>
  </si>
  <si>
    <t>Пушкина 17А</t>
  </si>
  <si>
    <t>Пушкина 18</t>
  </si>
  <si>
    <t>Пушкина 19А</t>
  </si>
  <si>
    <t>Пушкина 20</t>
  </si>
  <si>
    <t>Пушкина 21</t>
  </si>
  <si>
    <t>Пушкина 22</t>
  </si>
  <si>
    <t>Миндерево</t>
  </si>
  <si>
    <t>Советская 2А</t>
  </si>
  <si>
    <t>Пугачево</t>
  </si>
  <si>
    <t>Комарова 8</t>
  </si>
  <si>
    <t>Комарова 10</t>
  </si>
  <si>
    <t>Комарова 12</t>
  </si>
  <si>
    <t>Комарова 14</t>
  </si>
  <si>
    <t>Комарова 16</t>
  </si>
  <si>
    <t>Комарова 17</t>
  </si>
  <si>
    <t>Комарова 18</t>
  </si>
  <si>
    <t>Комарова 19</t>
  </si>
  <si>
    <t>Комарова 20</t>
  </si>
  <si>
    <t>Комарова 21</t>
  </si>
  <si>
    <t>Комарова 22</t>
  </si>
  <si>
    <t>Комарова 23</t>
  </si>
  <si>
    <t>Комарова 24</t>
  </si>
  <si>
    <t>Комарова 25</t>
  </si>
  <si>
    <t>Комарова 27</t>
  </si>
  <si>
    <t>Ленина 48</t>
  </si>
  <si>
    <t>Сизяшур</t>
  </si>
  <si>
    <t>Мира 1</t>
  </si>
  <si>
    <t>Уром</t>
  </si>
  <si>
    <t>Азина 6</t>
  </si>
  <si>
    <t>Азина 8</t>
  </si>
  <si>
    <t>Азина 10</t>
  </si>
  <si>
    <t>Азина 14</t>
  </si>
  <si>
    <t>Яган</t>
  </si>
  <si>
    <t>Береговая 1</t>
  </si>
  <si>
    <t>Заводская 8Б</t>
  </si>
  <si>
    <t>Заводская 10Б</t>
  </si>
  <si>
    <t>Заводская 11</t>
  </si>
  <si>
    <t>Первомайский 4</t>
  </si>
  <si>
    <t>Северная 21</t>
  </si>
  <si>
    <t>Трактовая 85</t>
  </si>
  <si>
    <t>Яган-Докья</t>
  </si>
  <si>
    <t>Октябрьская 13</t>
  </si>
  <si>
    <t>Октябрьская 15</t>
  </si>
  <si>
    <t>Октябрьская 16</t>
  </si>
  <si>
    <t>Октябрьская 17</t>
  </si>
  <si>
    <t>Октябрьская 18</t>
  </si>
  <si>
    <t>Октябрьская 19</t>
  </si>
  <si>
    <t>Октябрьская 20</t>
  </si>
  <si>
    <t>Октябрьская 21</t>
  </si>
  <si>
    <t>Октябрьская 22</t>
  </si>
  <si>
    <t>Октябрьская 23</t>
  </si>
  <si>
    <t>Октябрьская 25</t>
  </si>
  <si>
    <t>Октябрьская 27</t>
  </si>
  <si>
    <t>Пионерская 6</t>
  </si>
  <si>
    <t>Совхозная 13</t>
  </si>
  <si>
    <t>Совхозная 15</t>
  </si>
  <si>
    <t>Совхозная 17</t>
  </si>
  <si>
    <t>Отчет по собираемости средств  c 2015-02-01 по 2022-04-30 (по общему счету и спец. счетам)</t>
  </si>
  <si>
    <t>Итого по общему счету: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</si>
</sst>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1" applyNumberFormat="1" applyFont="1" applyAlignment="1">
      <alignment horizontal="center"/>
    </xf>
    <xf numFmtId="2" fontId="1" fillId="0" borderId="2" xfId="1" applyNumberFormat="1" applyFont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</xf>
    <xf numFmtId="43" fontId="0" fillId="0" borderId="1" xfId="1" applyFont="1" applyBorder="1" applyAlignment="1">
      <alignment horizontal="center"/>
    </xf>
    <xf numFmtId="43" fontId="1" fillId="0" borderId="3" xfId="1" applyFont="1" applyFill="1" applyBorder="1" applyAlignment="1" applyProtection="1">
      <alignment horizontal="center"/>
    </xf>
    <xf numFmtId="43" fontId="1" fillId="0" borderId="1" xfId="1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1" fillId="0" borderId="1" xfId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topLeftCell="A76" workbookViewId="0">
      <selection activeCell="I91" sqref="I91"/>
    </sheetView>
  </sheetViews>
  <sheetFormatPr defaultRowHeight="15" x14ac:dyDescent="0.25"/>
  <cols>
    <col min="1" max="1" width="10" style="5" customWidth="1"/>
    <col min="2" max="2" width="22.5703125" style="5" customWidth="1"/>
    <col min="3" max="3" width="18.85546875" style="5" customWidth="1"/>
    <col min="4" max="4" width="31.85546875" style="5" customWidth="1"/>
    <col min="5" max="6" width="15" style="6" customWidth="1"/>
    <col min="7" max="7" width="17.140625" style="6" customWidth="1"/>
    <col min="8" max="9" width="17.5703125" style="6" customWidth="1"/>
    <col min="10" max="11" width="15" style="6" customWidth="1"/>
    <col min="12" max="16384" width="9.140625" style="5"/>
  </cols>
  <sheetData>
    <row r="1" spans="1:11" ht="15" customHeight="1" x14ac:dyDescent="0.25">
      <c r="A1" s="19" t="s">
        <v>108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20"/>
      <c r="B2" s="20"/>
      <c r="C2" s="20"/>
      <c r="D2" s="20"/>
      <c r="E2" s="20"/>
      <c r="F2" s="20"/>
      <c r="G2" s="20"/>
      <c r="H2" s="11"/>
      <c r="I2" s="11"/>
      <c r="J2" s="11"/>
    </row>
    <row r="3" spans="1:11" s="7" customFormat="1" ht="135" x14ac:dyDescent="0.25">
      <c r="A3" s="1" t="s">
        <v>0</v>
      </c>
      <c r="B3" s="2" t="s">
        <v>2</v>
      </c>
      <c r="C3" s="2" t="s">
        <v>3</v>
      </c>
      <c r="D3" s="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3" t="s">
        <v>1</v>
      </c>
    </row>
    <row r="4" spans="1:11" x14ac:dyDescent="0.25">
      <c r="A4" s="8">
        <v>1</v>
      </c>
      <c r="B4" s="4" t="s">
        <v>11</v>
      </c>
      <c r="C4" s="4" t="s">
        <v>12</v>
      </c>
      <c r="D4" s="4" t="s">
        <v>13</v>
      </c>
      <c r="E4" s="13">
        <v>258</v>
      </c>
      <c r="F4" s="13">
        <v>8</v>
      </c>
      <c r="G4" s="13">
        <v>37994.43</v>
      </c>
      <c r="H4" s="13">
        <v>18586.919999999998</v>
      </c>
      <c r="I4" s="13">
        <v>0</v>
      </c>
      <c r="J4" s="13">
        <v>15840.73</v>
      </c>
      <c r="K4" s="9">
        <f>H4/G4*100</f>
        <v>48.920118027826703</v>
      </c>
    </row>
    <row r="5" spans="1:11" x14ac:dyDescent="0.25">
      <c r="A5" s="8">
        <f>A4+1</f>
        <v>2</v>
      </c>
      <c r="B5" s="4" t="s">
        <v>11</v>
      </c>
      <c r="C5" s="4" t="s">
        <v>14</v>
      </c>
      <c r="D5" s="4" t="s">
        <v>15</v>
      </c>
      <c r="E5" s="13">
        <v>330.6</v>
      </c>
      <c r="F5" s="13">
        <v>8</v>
      </c>
      <c r="G5" s="13">
        <v>43382.37</v>
      </c>
      <c r="H5" s="13">
        <v>17274.79</v>
      </c>
      <c r="I5" s="13">
        <v>0</v>
      </c>
      <c r="J5" s="13">
        <v>14205.29</v>
      </c>
      <c r="K5" s="9">
        <f t="shared" ref="K5:K68" si="0">H5/G5*100</f>
        <v>39.819839257283547</v>
      </c>
    </row>
    <row r="6" spans="1:11" x14ac:dyDescent="0.25">
      <c r="A6" s="10">
        <f t="shared" ref="A6:A69" si="1">A5+1</f>
        <v>3</v>
      </c>
      <c r="B6" s="4" t="s">
        <v>11</v>
      </c>
      <c r="C6" s="4" t="s">
        <v>16</v>
      </c>
      <c r="D6" s="4" t="s">
        <v>17</v>
      </c>
      <c r="E6" s="13">
        <v>920.11</v>
      </c>
      <c r="F6" s="13">
        <v>8</v>
      </c>
      <c r="G6" s="13">
        <v>581570.75</v>
      </c>
      <c r="H6" s="13">
        <v>477544.64</v>
      </c>
      <c r="I6" s="13">
        <v>0</v>
      </c>
      <c r="J6" s="13">
        <v>477544.64</v>
      </c>
      <c r="K6" s="9">
        <f t="shared" si="0"/>
        <v>82.112905437558553</v>
      </c>
    </row>
    <row r="7" spans="1:11" x14ac:dyDescent="0.25">
      <c r="A7" s="10">
        <f t="shared" si="1"/>
        <v>4</v>
      </c>
      <c r="B7" s="4" t="s">
        <v>11</v>
      </c>
      <c r="C7" s="4" t="s">
        <v>16</v>
      </c>
      <c r="D7" s="4" t="s">
        <v>18</v>
      </c>
      <c r="E7" s="13">
        <v>841.81</v>
      </c>
      <c r="F7" s="13">
        <v>8</v>
      </c>
      <c r="G7" s="13">
        <v>534429.26</v>
      </c>
      <c r="H7" s="13">
        <v>434979.19</v>
      </c>
      <c r="I7" s="13">
        <v>0</v>
      </c>
      <c r="J7" s="13">
        <v>434979.19</v>
      </c>
      <c r="K7" s="9">
        <f t="shared" si="0"/>
        <v>81.391350091871843</v>
      </c>
    </row>
    <row r="8" spans="1:11" x14ac:dyDescent="0.25">
      <c r="A8" s="10">
        <f t="shared" si="1"/>
        <v>5</v>
      </c>
      <c r="B8" s="4" t="s">
        <v>11</v>
      </c>
      <c r="C8" s="4" t="s">
        <v>16</v>
      </c>
      <c r="D8" s="4" t="s">
        <v>19</v>
      </c>
      <c r="E8" s="13">
        <v>839.78</v>
      </c>
      <c r="F8" s="13">
        <v>8</v>
      </c>
      <c r="G8" s="13">
        <v>533484.1</v>
      </c>
      <c r="H8" s="13">
        <v>430819.32</v>
      </c>
      <c r="I8" s="13">
        <v>0</v>
      </c>
      <c r="J8" s="13">
        <v>430819.32</v>
      </c>
      <c r="K8" s="9">
        <f t="shared" si="0"/>
        <v>80.755793846527013</v>
      </c>
    </row>
    <row r="9" spans="1:11" x14ac:dyDescent="0.25">
      <c r="A9" s="10">
        <f t="shared" si="1"/>
        <v>6</v>
      </c>
      <c r="B9" s="4" t="s">
        <v>11</v>
      </c>
      <c r="C9" s="4" t="s">
        <v>16</v>
      </c>
      <c r="D9" s="4" t="s">
        <v>20</v>
      </c>
      <c r="E9" s="13">
        <v>912.55</v>
      </c>
      <c r="F9" s="13">
        <v>8</v>
      </c>
      <c r="G9" s="13">
        <v>577891.16</v>
      </c>
      <c r="H9" s="13">
        <v>490358.92</v>
      </c>
      <c r="I9" s="13">
        <v>0</v>
      </c>
      <c r="J9" s="13">
        <v>490358.92</v>
      </c>
      <c r="K9" s="9">
        <f t="shared" si="0"/>
        <v>84.853161623029493</v>
      </c>
    </row>
    <row r="10" spans="1:11" x14ac:dyDescent="0.25">
      <c r="A10" s="10">
        <f t="shared" si="1"/>
        <v>7</v>
      </c>
      <c r="B10" s="4" t="s">
        <v>11</v>
      </c>
      <c r="C10" s="4" t="s">
        <v>16</v>
      </c>
      <c r="D10" s="4" t="s">
        <v>21</v>
      </c>
      <c r="E10" s="13">
        <v>622.02</v>
      </c>
      <c r="F10" s="13">
        <v>8</v>
      </c>
      <c r="G10" s="13">
        <v>388871.19</v>
      </c>
      <c r="H10" s="13">
        <v>388538.44</v>
      </c>
      <c r="I10" s="13">
        <v>0</v>
      </c>
      <c r="J10" s="13">
        <v>388538.44</v>
      </c>
      <c r="K10" s="9">
        <f t="shared" si="0"/>
        <v>99.914431819955595</v>
      </c>
    </row>
    <row r="11" spans="1:11" x14ac:dyDescent="0.25">
      <c r="A11" s="10">
        <f t="shared" si="1"/>
        <v>8</v>
      </c>
      <c r="B11" s="4" t="s">
        <v>11</v>
      </c>
      <c r="C11" s="4" t="s">
        <v>16</v>
      </c>
      <c r="D11" s="4" t="s">
        <v>22</v>
      </c>
      <c r="E11" s="13">
        <v>226.73</v>
      </c>
      <c r="F11" s="13">
        <v>8</v>
      </c>
      <c r="G11" s="13">
        <v>158887.01999999999</v>
      </c>
      <c r="H11" s="13">
        <v>160041.62</v>
      </c>
      <c r="I11" s="13">
        <v>675417.11</v>
      </c>
      <c r="J11" s="13">
        <v>-516248.49</v>
      </c>
      <c r="K11" s="9">
        <f t="shared" si="0"/>
        <v>100.72667987605281</v>
      </c>
    </row>
    <row r="12" spans="1:11" x14ac:dyDescent="0.25">
      <c r="A12" s="10">
        <f t="shared" si="1"/>
        <v>9</v>
      </c>
      <c r="B12" s="4" t="s">
        <v>11</v>
      </c>
      <c r="C12" s="4" t="s">
        <v>16</v>
      </c>
      <c r="D12" s="4" t="s">
        <v>23</v>
      </c>
      <c r="E12" s="13">
        <v>1251.21</v>
      </c>
      <c r="F12" s="13">
        <v>8</v>
      </c>
      <c r="G12" s="13">
        <v>785915.62</v>
      </c>
      <c r="H12" s="13">
        <v>721815.43</v>
      </c>
      <c r="I12" s="13">
        <v>0</v>
      </c>
      <c r="J12" s="13">
        <v>721815.43</v>
      </c>
      <c r="K12" s="9">
        <f t="shared" si="0"/>
        <v>91.843883952834531</v>
      </c>
    </row>
    <row r="13" spans="1:11" x14ac:dyDescent="0.25">
      <c r="A13" s="10">
        <f t="shared" si="1"/>
        <v>10</v>
      </c>
      <c r="B13" s="4" t="s">
        <v>11</v>
      </c>
      <c r="C13" s="4" t="s">
        <v>16</v>
      </c>
      <c r="D13" s="4" t="s">
        <v>24</v>
      </c>
      <c r="E13" s="13">
        <v>427.95</v>
      </c>
      <c r="F13" s="13">
        <v>8</v>
      </c>
      <c r="G13" s="13">
        <v>262349.56</v>
      </c>
      <c r="H13" s="13">
        <v>260854.86</v>
      </c>
      <c r="I13" s="13">
        <v>0</v>
      </c>
      <c r="J13" s="13">
        <v>260854.86</v>
      </c>
      <c r="K13" s="9">
        <f t="shared" si="0"/>
        <v>99.430263957751635</v>
      </c>
    </row>
    <row r="14" spans="1:11" x14ac:dyDescent="0.25">
      <c r="A14" s="10">
        <f t="shared" si="1"/>
        <v>11</v>
      </c>
      <c r="B14" s="4" t="s">
        <v>11</v>
      </c>
      <c r="C14" s="4" t="s">
        <v>16</v>
      </c>
      <c r="D14" s="4" t="s">
        <v>25</v>
      </c>
      <c r="E14" s="13">
        <v>384.41</v>
      </c>
      <c r="F14" s="13">
        <v>8</v>
      </c>
      <c r="G14" s="13">
        <v>235089.02</v>
      </c>
      <c r="H14" s="13">
        <v>235248.54</v>
      </c>
      <c r="I14" s="13">
        <v>0</v>
      </c>
      <c r="J14" s="13">
        <v>235248.54</v>
      </c>
      <c r="K14" s="9">
        <f t="shared" si="0"/>
        <v>100.06785514695669</v>
      </c>
    </row>
    <row r="15" spans="1:11" x14ac:dyDescent="0.25">
      <c r="A15" s="10">
        <f t="shared" si="1"/>
        <v>12</v>
      </c>
      <c r="B15" s="4" t="s">
        <v>11</v>
      </c>
      <c r="C15" s="4" t="s">
        <v>16</v>
      </c>
      <c r="D15" s="4" t="s">
        <v>26</v>
      </c>
      <c r="E15" s="13">
        <v>205.3</v>
      </c>
      <c r="F15" s="13">
        <v>8</v>
      </c>
      <c r="G15" s="13">
        <v>139605.96</v>
      </c>
      <c r="H15" s="13">
        <v>78932.460000000006</v>
      </c>
      <c r="I15" s="13">
        <v>0</v>
      </c>
      <c r="J15" s="13">
        <v>57323.35</v>
      </c>
      <c r="K15" s="9">
        <f t="shared" si="0"/>
        <v>56.539462928373553</v>
      </c>
    </row>
    <row r="16" spans="1:11" x14ac:dyDescent="0.25">
      <c r="A16" s="10">
        <f t="shared" si="1"/>
        <v>13</v>
      </c>
      <c r="B16" s="4" t="s">
        <v>11</v>
      </c>
      <c r="C16" s="4" t="s">
        <v>16</v>
      </c>
      <c r="D16" s="4" t="s">
        <v>27</v>
      </c>
      <c r="E16" s="13">
        <v>874.82</v>
      </c>
      <c r="F16" s="13">
        <v>8</v>
      </c>
      <c r="G16" s="13">
        <v>554381.84</v>
      </c>
      <c r="H16" s="13">
        <v>449659.47</v>
      </c>
      <c r="I16" s="13">
        <v>0</v>
      </c>
      <c r="J16" s="13">
        <v>449046.29</v>
      </c>
      <c r="K16" s="9">
        <f t="shared" si="0"/>
        <v>81.110064860710438</v>
      </c>
    </row>
    <row r="17" spans="1:11" x14ac:dyDescent="0.25">
      <c r="A17" s="10">
        <f t="shared" si="1"/>
        <v>14</v>
      </c>
      <c r="B17" s="4" t="s">
        <v>11</v>
      </c>
      <c r="C17" s="4" t="s">
        <v>16</v>
      </c>
      <c r="D17" s="4" t="s">
        <v>28</v>
      </c>
      <c r="E17" s="13">
        <v>638.79</v>
      </c>
      <c r="F17" s="13">
        <v>8</v>
      </c>
      <c r="G17" s="13">
        <v>403517.87</v>
      </c>
      <c r="H17" s="13">
        <v>332334.84000000003</v>
      </c>
      <c r="I17" s="13">
        <v>0</v>
      </c>
      <c r="J17" s="13">
        <v>332334.84000000003</v>
      </c>
      <c r="K17" s="9">
        <f t="shared" si="0"/>
        <v>82.359385967218756</v>
      </c>
    </row>
    <row r="18" spans="1:11" x14ac:dyDescent="0.25">
      <c r="A18" s="10">
        <f t="shared" si="1"/>
        <v>15</v>
      </c>
      <c r="B18" s="4" t="s">
        <v>11</v>
      </c>
      <c r="C18" s="4" t="s">
        <v>16</v>
      </c>
      <c r="D18" s="4" t="s">
        <v>29</v>
      </c>
      <c r="E18" s="13">
        <v>137.30000000000001</v>
      </c>
      <c r="F18" s="13">
        <v>8</v>
      </c>
      <c r="G18" s="13">
        <v>16798.36</v>
      </c>
      <c r="H18" s="13">
        <v>11023.16</v>
      </c>
      <c r="I18" s="13">
        <v>0</v>
      </c>
      <c r="J18" s="13">
        <v>11023.16</v>
      </c>
      <c r="K18" s="9">
        <f t="shared" si="0"/>
        <v>65.620453425215317</v>
      </c>
    </row>
    <row r="19" spans="1:11" x14ac:dyDescent="0.25">
      <c r="A19" s="10">
        <f t="shared" si="1"/>
        <v>16</v>
      </c>
      <c r="B19" s="4" t="s">
        <v>11</v>
      </c>
      <c r="C19" s="4" t="s">
        <v>16</v>
      </c>
      <c r="D19" s="4" t="s">
        <v>30</v>
      </c>
      <c r="E19" s="13">
        <v>137.69999999999999</v>
      </c>
      <c r="F19" s="13">
        <v>8</v>
      </c>
      <c r="G19" s="13">
        <v>7772.14</v>
      </c>
      <c r="H19" s="13">
        <v>2527.4</v>
      </c>
      <c r="I19" s="13">
        <v>0</v>
      </c>
      <c r="J19" s="13">
        <v>2527.4</v>
      </c>
      <c r="K19" s="9">
        <f t="shared" si="0"/>
        <v>32.518714279464852</v>
      </c>
    </row>
    <row r="20" spans="1:11" x14ac:dyDescent="0.25">
      <c r="A20" s="10">
        <f t="shared" si="1"/>
        <v>17</v>
      </c>
      <c r="B20" s="4" t="s">
        <v>11</v>
      </c>
      <c r="C20" s="4" t="s">
        <v>16</v>
      </c>
      <c r="D20" s="4" t="s">
        <v>31</v>
      </c>
      <c r="E20" s="13">
        <v>846.86</v>
      </c>
      <c r="F20" s="13">
        <v>8</v>
      </c>
      <c r="G20" s="13">
        <v>536251.71</v>
      </c>
      <c r="H20" s="13">
        <v>432413.69</v>
      </c>
      <c r="I20" s="13">
        <v>0</v>
      </c>
      <c r="J20" s="13">
        <v>432413.69</v>
      </c>
      <c r="K20" s="9">
        <f t="shared" si="0"/>
        <v>80.636328413759287</v>
      </c>
    </row>
    <row r="21" spans="1:11" x14ac:dyDescent="0.25">
      <c r="A21" s="10">
        <f t="shared" si="1"/>
        <v>18</v>
      </c>
      <c r="B21" s="4" t="s">
        <v>11</v>
      </c>
      <c r="C21" s="4" t="s">
        <v>16</v>
      </c>
      <c r="D21" s="4" t="s">
        <v>32</v>
      </c>
      <c r="E21" s="13">
        <v>851.04</v>
      </c>
      <c r="F21" s="13">
        <v>8</v>
      </c>
      <c r="G21" s="13">
        <v>542675.81000000006</v>
      </c>
      <c r="H21" s="13">
        <v>430148.9</v>
      </c>
      <c r="I21" s="13">
        <v>0</v>
      </c>
      <c r="J21" s="13">
        <v>430148.9</v>
      </c>
      <c r="K21" s="9">
        <f t="shared" si="0"/>
        <v>79.264432295222448</v>
      </c>
    </row>
    <row r="22" spans="1:11" x14ac:dyDescent="0.25">
      <c r="A22" s="10">
        <f t="shared" si="1"/>
        <v>19</v>
      </c>
      <c r="B22" s="4" t="s">
        <v>11</v>
      </c>
      <c r="C22" s="4" t="s">
        <v>16</v>
      </c>
      <c r="D22" s="4" t="s">
        <v>33</v>
      </c>
      <c r="E22" s="13">
        <v>244.38</v>
      </c>
      <c r="F22" s="13">
        <v>8</v>
      </c>
      <c r="G22" s="13">
        <v>159353.88</v>
      </c>
      <c r="H22" s="13">
        <v>97433.33</v>
      </c>
      <c r="I22" s="13">
        <v>4259.8999999999996</v>
      </c>
      <c r="J22" s="13">
        <v>93173.43</v>
      </c>
      <c r="K22" s="9">
        <f t="shared" si="0"/>
        <v>61.142740923534468</v>
      </c>
    </row>
    <row r="23" spans="1:11" x14ac:dyDescent="0.25">
      <c r="A23" s="10">
        <f t="shared" si="1"/>
        <v>20</v>
      </c>
      <c r="B23" s="4" t="s">
        <v>11</v>
      </c>
      <c r="C23" s="4" t="s">
        <v>16</v>
      </c>
      <c r="D23" s="4" t="s">
        <v>34</v>
      </c>
      <c r="E23" s="13">
        <v>1406.5</v>
      </c>
      <c r="F23" s="13">
        <v>8</v>
      </c>
      <c r="G23" s="13">
        <v>79105.87</v>
      </c>
      <c r="H23" s="13">
        <v>53334.75</v>
      </c>
      <c r="I23" s="13">
        <v>0</v>
      </c>
      <c r="J23" s="13">
        <v>53334.75</v>
      </c>
      <c r="K23" s="9">
        <f t="shared" si="0"/>
        <v>67.421987774105773</v>
      </c>
    </row>
    <row r="24" spans="1:11" x14ac:dyDescent="0.25">
      <c r="A24" s="10">
        <f t="shared" si="1"/>
        <v>21</v>
      </c>
      <c r="B24" s="4" t="s">
        <v>11</v>
      </c>
      <c r="C24" s="4" t="s">
        <v>16</v>
      </c>
      <c r="D24" s="4" t="s">
        <v>35</v>
      </c>
      <c r="E24" s="13">
        <v>475.92</v>
      </c>
      <c r="F24" s="13">
        <v>8</v>
      </c>
      <c r="G24" s="13">
        <v>299360.06</v>
      </c>
      <c r="H24" s="13">
        <v>252373.42</v>
      </c>
      <c r="I24" s="13">
        <v>82435.44</v>
      </c>
      <c r="J24" s="13">
        <v>169937.98</v>
      </c>
      <c r="K24" s="9">
        <f t="shared" si="0"/>
        <v>84.304305657875673</v>
      </c>
    </row>
    <row r="25" spans="1:11" x14ac:dyDescent="0.25">
      <c r="A25" s="10">
        <f t="shared" si="1"/>
        <v>22</v>
      </c>
      <c r="B25" s="4" t="s">
        <v>11</v>
      </c>
      <c r="C25" s="4" t="s">
        <v>16</v>
      </c>
      <c r="D25" s="4" t="s">
        <v>36</v>
      </c>
      <c r="E25" s="13">
        <v>463.7</v>
      </c>
      <c r="F25" s="13">
        <v>8</v>
      </c>
      <c r="G25" s="13">
        <v>287783.7</v>
      </c>
      <c r="H25" s="13">
        <v>262645.34999999998</v>
      </c>
      <c r="I25" s="13">
        <v>0</v>
      </c>
      <c r="J25" s="13">
        <v>262645.34999999998</v>
      </c>
      <c r="K25" s="9">
        <f t="shared" si="0"/>
        <v>91.264845785219933</v>
      </c>
    </row>
    <row r="26" spans="1:11" x14ac:dyDescent="0.25">
      <c r="A26" s="10">
        <f t="shared" si="1"/>
        <v>23</v>
      </c>
      <c r="B26" s="4" t="s">
        <v>11</v>
      </c>
      <c r="C26" s="4" t="s">
        <v>16</v>
      </c>
      <c r="D26" s="4" t="s">
        <v>37</v>
      </c>
      <c r="E26" s="13">
        <v>501.1</v>
      </c>
      <c r="F26" s="13">
        <v>8</v>
      </c>
      <c r="G26" s="13">
        <v>318086.06</v>
      </c>
      <c r="H26" s="13">
        <v>262645.75</v>
      </c>
      <c r="I26" s="13">
        <v>264241.67</v>
      </c>
      <c r="J26" s="13">
        <v>-1595.92</v>
      </c>
      <c r="K26" s="9">
        <f t="shared" si="0"/>
        <v>82.570657135996456</v>
      </c>
    </row>
    <row r="27" spans="1:11" x14ac:dyDescent="0.25">
      <c r="A27" s="10">
        <f t="shared" si="1"/>
        <v>24</v>
      </c>
      <c r="B27" s="4" t="s">
        <v>11</v>
      </c>
      <c r="C27" s="4" t="s">
        <v>16</v>
      </c>
      <c r="D27" s="4" t="s">
        <v>38</v>
      </c>
      <c r="E27" s="13">
        <v>891.51</v>
      </c>
      <c r="F27" s="13">
        <v>8</v>
      </c>
      <c r="G27" s="13">
        <v>559020.81999999995</v>
      </c>
      <c r="H27" s="13">
        <v>513908.75</v>
      </c>
      <c r="I27" s="13">
        <v>330593.71999999997</v>
      </c>
      <c r="J27" s="13">
        <v>183315.03</v>
      </c>
      <c r="K27" s="9">
        <f t="shared" si="0"/>
        <v>91.93016281576061</v>
      </c>
    </row>
    <row r="28" spans="1:11" x14ac:dyDescent="0.25">
      <c r="A28" s="10">
        <f t="shared" si="1"/>
        <v>25</v>
      </c>
      <c r="B28" s="4" t="s">
        <v>11</v>
      </c>
      <c r="C28" s="4" t="s">
        <v>16</v>
      </c>
      <c r="D28" s="4" t="s">
        <v>39</v>
      </c>
      <c r="E28" s="13">
        <v>713.91</v>
      </c>
      <c r="F28" s="13">
        <v>8</v>
      </c>
      <c r="G28" s="13">
        <v>453454.96</v>
      </c>
      <c r="H28" s="13">
        <v>389552.05</v>
      </c>
      <c r="I28" s="13">
        <v>166641.73000000001</v>
      </c>
      <c r="J28" s="13">
        <v>222910.32</v>
      </c>
      <c r="K28" s="9">
        <f t="shared" si="0"/>
        <v>85.90755077417171</v>
      </c>
    </row>
    <row r="29" spans="1:11" x14ac:dyDescent="0.25">
      <c r="A29" s="10">
        <f t="shared" si="1"/>
        <v>26</v>
      </c>
      <c r="B29" s="4" t="s">
        <v>11</v>
      </c>
      <c r="C29" s="4" t="s">
        <v>16</v>
      </c>
      <c r="D29" s="4" t="s">
        <v>40</v>
      </c>
      <c r="E29" s="13">
        <v>1281.58</v>
      </c>
      <c r="F29" s="13">
        <v>8</v>
      </c>
      <c r="G29" s="13">
        <v>802927.36</v>
      </c>
      <c r="H29" s="13">
        <v>754993.27</v>
      </c>
      <c r="I29" s="13">
        <v>0</v>
      </c>
      <c r="J29" s="13">
        <v>754993.27</v>
      </c>
      <c r="K29" s="9">
        <f t="shared" si="0"/>
        <v>94.030083867113461</v>
      </c>
    </row>
    <row r="30" spans="1:11" x14ac:dyDescent="0.25">
      <c r="A30" s="10">
        <f t="shared" si="1"/>
        <v>27</v>
      </c>
      <c r="B30" s="4" t="s">
        <v>11</v>
      </c>
      <c r="C30" s="4" t="s">
        <v>16</v>
      </c>
      <c r="D30" s="4" t="s">
        <v>41</v>
      </c>
      <c r="E30" s="13">
        <v>879.53</v>
      </c>
      <c r="F30" s="13">
        <v>8</v>
      </c>
      <c r="G30" s="13">
        <v>554022.76</v>
      </c>
      <c r="H30" s="13">
        <v>473364.53</v>
      </c>
      <c r="I30" s="13">
        <v>0</v>
      </c>
      <c r="J30" s="13">
        <v>472626.85</v>
      </c>
      <c r="K30" s="9">
        <f t="shared" si="0"/>
        <v>85.441350821038469</v>
      </c>
    </row>
    <row r="31" spans="1:11" x14ac:dyDescent="0.25">
      <c r="A31" s="10">
        <f t="shared" si="1"/>
        <v>28</v>
      </c>
      <c r="B31" s="4" t="s">
        <v>11</v>
      </c>
      <c r="C31" s="4" t="s">
        <v>16</v>
      </c>
      <c r="D31" s="4" t="s">
        <v>42</v>
      </c>
      <c r="E31" s="13">
        <v>791.95</v>
      </c>
      <c r="F31" s="13">
        <v>8</v>
      </c>
      <c r="G31" s="13">
        <v>485045.76000000001</v>
      </c>
      <c r="H31" s="13">
        <v>489274.87</v>
      </c>
      <c r="I31" s="13">
        <v>491755.81</v>
      </c>
      <c r="J31" s="13">
        <v>-7603.47</v>
      </c>
      <c r="K31" s="9">
        <f t="shared" si="0"/>
        <v>100.87189917916197</v>
      </c>
    </row>
    <row r="32" spans="1:11" x14ac:dyDescent="0.25">
      <c r="A32" s="10">
        <f t="shared" si="1"/>
        <v>29</v>
      </c>
      <c r="B32" s="4" t="s">
        <v>11</v>
      </c>
      <c r="C32" s="4" t="s">
        <v>16</v>
      </c>
      <c r="D32" s="4" t="s">
        <v>43</v>
      </c>
      <c r="E32" s="13">
        <v>725.17</v>
      </c>
      <c r="F32" s="13">
        <v>8</v>
      </c>
      <c r="G32" s="13">
        <v>458562.79</v>
      </c>
      <c r="H32" s="13">
        <v>398192.63</v>
      </c>
      <c r="I32" s="13">
        <v>249808.43</v>
      </c>
      <c r="J32" s="13">
        <v>148384.20000000001</v>
      </c>
      <c r="K32" s="9">
        <f t="shared" si="0"/>
        <v>86.834919597379454</v>
      </c>
    </row>
    <row r="33" spans="1:11" x14ac:dyDescent="0.25">
      <c r="A33" s="10">
        <f t="shared" si="1"/>
        <v>30</v>
      </c>
      <c r="B33" s="4" t="s">
        <v>11</v>
      </c>
      <c r="C33" s="4" t="s">
        <v>16</v>
      </c>
      <c r="D33" s="4" t="s">
        <v>44</v>
      </c>
      <c r="E33" s="13">
        <v>1252.06</v>
      </c>
      <c r="F33" s="13">
        <v>8</v>
      </c>
      <c r="G33" s="13">
        <v>806824.15</v>
      </c>
      <c r="H33" s="13">
        <v>735854.68</v>
      </c>
      <c r="I33" s="13">
        <v>0</v>
      </c>
      <c r="J33" s="13">
        <v>735854.68</v>
      </c>
      <c r="K33" s="9">
        <f t="shared" si="0"/>
        <v>91.203849066739025</v>
      </c>
    </row>
    <row r="34" spans="1:11" x14ac:dyDescent="0.25">
      <c r="A34" s="10">
        <f t="shared" si="1"/>
        <v>31</v>
      </c>
      <c r="B34" s="4" t="s">
        <v>11</v>
      </c>
      <c r="C34" s="4" t="s">
        <v>16</v>
      </c>
      <c r="D34" s="4" t="s">
        <v>45</v>
      </c>
      <c r="E34" s="13">
        <v>717</v>
      </c>
      <c r="F34" s="13">
        <v>8</v>
      </c>
      <c r="G34" s="13">
        <v>460342.8</v>
      </c>
      <c r="H34" s="13">
        <v>348590.06</v>
      </c>
      <c r="I34" s="13">
        <v>0</v>
      </c>
      <c r="J34" s="13">
        <v>348590.06</v>
      </c>
      <c r="K34" s="9">
        <f t="shared" si="0"/>
        <v>75.724016971700223</v>
      </c>
    </row>
    <row r="35" spans="1:11" x14ac:dyDescent="0.25">
      <c r="A35" s="10">
        <f t="shared" si="1"/>
        <v>32</v>
      </c>
      <c r="B35" s="4" t="s">
        <v>11</v>
      </c>
      <c r="C35" s="4" t="s">
        <v>16</v>
      </c>
      <c r="D35" s="4" t="s">
        <v>46</v>
      </c>
      <c r="E35" s="13">
        <v>1247.6199999999999</v>
      </c>
      <c r="F35" s="13">
        <v>8</v>
      </c>
      <c r="G35" s="13">
        <v>770800.58</v>
      </c>
      <c r="H35" s="13">
        <v>760961.93</v>
      </c>
      <c r="I35" s="13">
        <v>0</v>
      </c>
      <c r="J35" s="13">
        <v>760961.93</v>
      </c>
      <c r="K35" s="9">
        <f t="shared" si="0"/>
        <v>98.723580358489102</v>
      </c>
    </row>
    <row r="36" spans="1:11" x14ac:dyDescent="0.25">
      <c r="A36" s="10">
        <f t="shared" si="1"/>
        <v>33</v>
      </c>
      <c r="B36" s="4" t="s">
        <v>11</v>
      </c>
      <c r="C36" s="4" t="s">
        <v>16</v>
      </c>
      <c r="D36" s="4" t="s">
        <v>47</v>
      </c>
      <c r="E36" s="13">
        <v>3316.07</v>
      </c>
      <c r="F36" s="13">
        <v>8</v>
      </c>
      <c r="G36" s="13">
        <v>2095817.89</v>
      </c>
      <c r="H36" s="13">
        <v>1759884.8</v>
      </c>
      <c r="I36" s="13">
        <v>0</v>
      </c>
      <c r="J36" s="13">
        <v>1757841.9</v>
      </c>
      <c r="K36" s="9">
        <f t="shared" si="0"/>
        <v>83.971265270571777</v>
      </c>
    </row>
    <row r="37" spans="1:11" x14ac:dyDescent="0.25">
      <c r="A37" s="10">
        <f t="shared" si="1"/>
        <v>34</v>
      </c>
      <c r="B37" s="4" t="s">
        <v>11</v>
      </c>
      <c r="C37" s="4" t="s">
        <v>16</v>
      </c>
      <c r="D37" s="4" t="s">
        <v>48</v>
      </c>
      <c r="E37" s="13">
        <v>1299.9100000000001</v>
      </c>
      <c r="F37" s="13">
        <v>8</v>
      </c>
      <c r="G37" s="13">
        <v>800800.87</v>
      </c>
      <c r="H37" s="13">
        <v>774149.57</v>
      </c>
      <c r="I37" s="13">
        <v>0</v>
      </c>
      <c r="J37" s="13">
        <v>774082.51</v>
      </c>
      <c r="K37" s="9">
        <f t="shared" si="0"/>
        <v>96.671919200087771</v>
      </c>
    </row>
    <row r="38" spans="1:11" x14ac:dyDescent="0.25">
      <c r="A38" s="10">
        <f t="shared" si="1"/>
        <v>35</v>
      </c>
      <c r="B38" s="4" t="s">
        <v>11</v>
      </c>
      <c r="C38" s="4" t="s">
        <v>16</v>
      </c>
      <c r="D38" s="4" t="s">
        <v>49</v>
      </c>
      <c r="E38" s="13">
        <v>1647.1</v>
      </c>
      <c r="F38" s="13">
        <v>8</v>
      </c>
      <c r="G38" s="13">
        <v>1032265.23</v>
      </c>
      <c r="H38" s="13">
        <v>983012.1</v>
      </c>
      <c r="I38" s="13">
        <v>0</v>
      </c>
      <c r="J38" s="13">
        <v>981615.33</v>
      </c>
      <c r="K38" s="9">
        <f t="shared" si="0"/>
        <v>95.228636151970363</v>
      </c>
    </row>
    <row r="39" spans="1:11" x14ac:dyDescent="0.25">
      <c r="A39" s="10">
        <f t="shared" si="1"/>
        <v>36</v>
      </c>
      <c r="B39" s="4" t="s">
        <v>11</v>
      </c>
      <c r="C39" s="4" t="s">
        <v>16</v>
      </c>
      <c r="D39" s="4" t="s">
        <v>50</v>
      </c>
      <c r="E39" s="13">
        <v>577.9</v>
      </c>
      <c r="F39" s="13">
        <v>8</v>
      </c>
      <c r="G39" s="13">
        <v>359715.28</v>
      </c>
      <c r="H39" s="13">
        <v>252727.57</v>
      </c>
      <c r="I39" s="13">
        <v>0</v>
      </c>
      <c r="J39" s="13">
        <v>239195.51999999999</v>
      </c>
      <c r="K39" s="9">
        <f t="shared" si="0"/>
        <v>70.25766878738095</v>
      </c>
    </row>
    <row r="40" spans="1:11" x14ac:dyDescent="0.25">
      <c r="A40" s="10">
        <f t="shared" si="1"/>
        <v>37</v>
      </c>
      <c r="B40" s="4" t="s">
        <v>11</v>
      </c>
      <c r="C40" s="4" t="s">
        <v>16</v>
      </c>
      <c r="D40" s="4" t="s">
        <v>51</v>
      </c>
      <c r="E40" s="13">
        <v>281.10000000000002</v>
      </c>
      <c r="F40" s="13">
        <v>8</v>
      </c>
      <c r="G40" s="13">
        <v>61299.14</v>
      </c>
      <c r="H40" s="13">
        <v>52882.57</v>
      </c>
      <c r="I40" s="13">
        <v>0</v>
      </c>
      <c r="J40" s="13">
        <v>52882.57</v>
      </c>
      <c r="K40" s="9">
        <f t="shared" si="0"/>
        <v>86.269676866592263</v>
      </c>
    </row>
    <row r="41" spans="1:11" x14ac:dyDescent="0.25">
      <c r="A41" s="10">
        <f t="shared" si="1"/>
        <v>38</v>
      </c>
      <c r="B41" s="4" t="s">
        <v>11</v>
      </c>
      <c r="C41" s="4" t="s">
        <v>16</v>
      </c>
      <c r="D41" s="4" t="s">
        <v>52</v>
      </c>
      <c r="E41" s="13">
        <v>989.5</v>
      </c>
      <c r="F41" s="13">
        <v>8</v>
      </c>
      <c r="G41" s="13">
        <v>618323.91</v>
      </c>
      <c r="H41" s="13">
        <v>558041.46</v>
      </c>
      <c r="I41" s="13">
        <v>88364.15</v>
      </c>
      <c r="J41" s="13">
        <v>469677.31</v>
      </c>
      <c r="K41" s="9">
        <f t="shared" si="0"/>
        <v>90.250668132823776</v>
      </c>
    </row>
    <row r="42" spans="1:11" x14ac:dyDescent="0.25">
      <c r="A42" s="10">
        <f t="shared" si="1"/>
        <v>39</v>
      </c>
      <c r="B42" s="4" t="s">
        <v>11</v>
      </c>
      <c r="C42" s="4" t="s">
        <v>16</v>
      </c>
      <c r="D42" s="4" t="s">
        <v>53</v>
      </c>
      <c r="E42" s="13">
        <v>252.9</v>
      </c>
      <c r="F42" s="13">
        <v>8</v>
      </c>
      <c r="G42" s="13">
        <v>61213.79</v>
      </c>
      <c r="H42" s="13">
        <v>39694.68</v>
      </c>
      <c r="I42" s="13">
        <v>0</v>
      </c>
      <c r="J42" s="13">
        <v>39694.68</v>
      </c>
      <c r="K42" s="9">
        <f t="shared" si="0"/>
        <v>64.845976699041174</v>
      </c>
    </row>
    <row r="43" spans="1:11" x14ac:dyDescent="0.25">
      <c r="A43" s="10">
        <f t="shared" si="1"/>
        <v>40</v>
      </c>
      <c r="B43" s="4" t="s">
        <v>11</v>
      </c>
      <c r="C43" s="4" t="s">
        <v>16</v>
      </c>
      <c r="D43" s="4" t="s">
        <v>54</v>
      </c>
      <c r="E43" s="13">
        <v>892.99</v>
      </c>
      <c r="F43" s="13">
        <v>8</v>
      </c>
      <c r="G43" s="13">
        <v>559291.12</v>
      </c>
      <c r="H43" s="13">
        <v>479249.01</v>
      </c>
      <c r="I43" s="13">
        <v>0</v>
      </c>
      <c r="J43" s="13">
        <v>478686.81</v>
      </c>
      <c r="K43" s="9">
        <f t="shared" si="0"/>
        <v>85.68864994673973</v>
      </c>
    </row>
    <row r="44" spans="1:11" x14ac:dyDescent="0.25">
      <c r="A44" s="10">
        <f t="shared" si="1"/>
        <v>41</v>
      </c>
      <c r="B44" s="4" t="s">
        <v>11</v>
      </c>
      <c r="C44" s="4" t="s">
        <v>16</v>
      </c>
      <c r="D44" s="4" t="s">
        <v>55</v>
      </c>
      <c r="E44" s="13">
        <v>1059.32</v>
      </c>
      <c r="F44" s="13">
        <v>8</v>
      </c>
      <c r="G44" s="13">
        <v>675635.12</v>
      </c>
      <c r="H44" s="13">
        <v>594129.16</v>
      </c>
      <c r="I44" s="13">
        <v>0</v>
      </c>
      <c r="J44" s="13">
        <v>594129.16</v>
      </c>
      <c r="K44" s="9">
        <f t="shared" si="0"/>
        <v>87.936393833405234</v>
      </c>
    </row>
    <row r="45" spans="1:11" x14ac:dyDescent="0.25">
      <c r="A45" s="10">
        <f t="shared" si="1"/>
        <v>42</v>
      </c>
      <c r="B45" s="4" t="s">
        <v>11</v>
      </c>
      <c r="C45" s="4" t="s">
        <v>16</v>
      </c>
      <c r="D45" s="4" t="s">
        <v>56</v>
      </c>
      <c r="E45" s="13">
        <v>920.38</v>
      </c>
      <c r="F45" s="13">
        <v>8</v>
      </c>
      <c r="G45" s="13">
        <v>615924.21</v>
      </c>
      <c r="H45" s="13">
        <v>361888.73</v>
      </c>
      <c r="I45" s="13">
        <v>0</v>
      </c>
      <c r="J45" s="13">
        <v>361888.73</v>
      </c>
      <c r="K45" s="9">
        <f t="shared" si="0"/>
        <v>58.755399467087031</v>
      </c>
    </row>
    <row r="46" spans="1:11" x14ac:dyDescent="0.25">
      <c r="A46" s="10">
        <f t="shared" si="1"/>
        <v>43</v>
      </c>
      <c r="B46" s="4" t="s">
        <v>11</v>
      </c>
      <c r="C46" s="4" t="s">
        <v>57</v>
      </c>
      <c r="D46" s="4" t="s">
        <v>58</v>
      </c>
      <c r="E46" s="13">
        <v>567.9</v>
      </c>
      <c r="F46" s="13">
        <v>8</v>
      </c>
      <c r="G46" s="13">
        <v>357498.03</v>
      </c>
      <c r="H46" s="13">
        <v>327030.7</v>
      </c>
      <c r="I46" s="13">
        <v>0</v>
      </c>
      <c r="J46" s="13">
        <v>327030.7</v>
      </c>
      <c r="K46" s="9">
        <f t="shared" si="0"/>
        <v>91.477622967600681</v>
      </c>
    </row>
    <row r="47" spans="1:11" x14ac:dyDescent="0.25">
      <c r="A47" s="10">
        <f t="shared" si="1"/>
        <v>44</v>
      </c>
      <c r="B47" s="4" t="s">
        <v>11</v>
      </c>
      <c r="C47" s="4" t="s">
        <v>59</v>
      </c>
      <c r="D47" s="4" t="s">
        <v>60</v>
      </c>
      <c r="E47" s="13">
        <v>376.4</v>
      </c>
      <c r="F47" s="13">
        <v>8</v>
      </c>
      <c r="G47" s="13">
        <v>230283.47</v>
      </c>
      <c r="H47" s="13">
        <v>220019.62</v>
      </c>
      <c r="I47" s="13">
        <v>122868.29</v>
      </c>
      <c r="J47" s="13">
        <v>97151.33</v>
      </c>
      <c r="K47" s="9">
        <f t="shared" si="0"/>
        <v>95.54294973929305</v>
      </c>
    </row>
    <row r="48" spans="1:11" x14ac:dyDescent="0.25">
      <c r="A48" s="10">
        <f t="shared" si="1"/>
        <v>45</v>
      </c>
      <c r="B48" s="4" t="s">
        <v>11</v>
      </c>
      <c r="C48" s="4" t="s">
        <v>59</v>
      </c>
      <c r="D48" s="4" t="s">
        <v>61</v>
      </c>
      <c r="E48" s="13">
        <v>418.7</v>
      </c>
      <c r="F48" s="13">
        <v>8</v>
      </c>
      <c r="G48" s="13">
        <v>263843.19</v>
      </c>
      <c r="H48" s="13">
        <v>226754</v>
      </c>
      <c r="I48" s="13">
        <v>203912.24</v>
      </c>
      <c r="J48" s="13">
        <v>22841.759999999998</v>
      </c>
      <c r="K48" s="9">
        <f t="shared" si="0"/>
        <v>85.942714685946598</v>
      </c>
    </row>
    <row r="49" spans="1:11" x14ac:dyDescent="0.25">
      <c r="A49" s="10">
        <f t="shared" si="1"/>
        <v>46</v>
      </c>
      <c r="B49" s="4" t="s">
        <v>11</v>
      </c>
      <c r="C49" s="4" t="s">
        <v>59</v>
      </c>
      <c r="D49" s="4" t="s">
        <v>62</v>
      </c>
      <c r="E49" s="13">
        <v>534.29999999999995</v>
      </c>
      <c r="F49" s="13">
        <v>8</v>
      </c>
      <c r="G49" s="13">
        <v>331757.46999999997</v>
      </c>
      <c r="H49" s="13">
        <v>292812.21000000002</v>
      </c>
      <c r="I49" s="13">
        <v>154184.42000000001</v>
      </c>
      <c r="J49" s="13">
        <v>138627.79</v>
      </c>
      <c r="K49" s="9">
        <f t="shared" si="0"/>
        <v>88.260924463886241</v>
      </c>
    </row>
    <row r="50" spans="1:11" x14ac:dyDescent="0.25">
      <c r="A50" s="10">
        <f t="shared" si="1"/>
        <v>47</v>
      </c>
      <c r="B50" s="4" t="s">
        <v>11</v>
      </c>
      <c r="C50" s="4" t="s">
        <v>59</v>
      </c>
      <c r="D50" s="4" t="s">
        <v>63</v>
      </c>
      <c r="E50" s="13">
        <v>709.9</v>
      </c>
      <c r="F50" s="13">
        <v>8</v>
      </c>
      <c r="G50" s="13">
        <v>436107.86</v>
      </c>
      <c r="H50" s="13">
        <v>433863.55</v>
      </c>
      <c r="I50" s="13">
        <v>0</v>
      </c>
      <c r="J50" s="13">
        <v>433863.55</v>
      </c>
      <c r="K50" s="9">
        <f t="shared" si="0"/>
        <v>99.485377310099381</v>
      </c>
    </row>
    <row r="51" spans="1:11" x14ac:dyDescent="0.25">
      <c r="A51" s="10">
        <f t="shared" si="1"/>
        <v>48</v>
      </c>
      <c r="B51" s="4" t="s">
        <v>11</v>
      </c>
      <c r="C51" s="4" t="s">
        <v>59</v>
      </c>
      <c r="D51" s="4" t="s">
        <v>64</v>
      </c>
      <c r="E51" s="13">
        <v>705.9</v>
      </c>
      <c r="F51" s="13">
        <v>8</v>
      </c>
      <c r="G51" s="13">
        <v>441040.03</v>
      </c>
      <c r="H51" s="13">
        <v>389131.19</v>
      </c>
      <c r="I51" s="13">
        <v>235557.22</v>
      </c>
      <c r="J51" s="13">
        <v>152563.76999999999</v>
      </c>
      <c r="K51" s="9">
        <f t="shared" si="0"/>
        <v>88.230356323891954</v>
      </c>
    </row>
    <row r="52" spans="1:11" x14ac:dyDescent="0.25">
      <c r="A52" s="10">
        <f t="shared" si="1"/>
        <v>49</v>
      </c>
      <c r="B52" s="4" t="s">
        <v>11</v>
      </c>
      <c r="C52" s="4" t="s">
        <v>59</v>
      </c>
      <c r="D52" s="4" t="s">
        <v>65</v>
      </c>
      <c r="E52" s="13">
        <v>691.2</v>
      </c>
      <c r="F52" s="13">
        <v>8</v>
      </c>
      <c r="G52" s="13">
        <v>424396.4</v>
      </c>
      <c r="H52" s="13">
        <v>420457.6</v>
      </c>
      <c r="I52" s="13">
        <v>0</v>
      </c>
      <c r="J52" s="13">
        <v>420457.6</v>
      </c>
      <c r="K52" s="9">
        <f t="shared" si="0"/>
        <v>99.071905416728313</v>
      </c>
    </row>
    <row r="53" spans="1:11" x14ac:dyDescent="0.25">
      <c r="A53" s="10">
        <f t="shared" si="1"/>
        <v>50</v>
      </c>
      <c r="B53" s="4" t="s">
        <v>11</v>
      </c>
      <c r="C53" s="4" t="s">
        <v>59</v>
      </c>
      <c r="D53" s="4" t="s">
        <v>66</v>
      </c>
      <c r="E53" s="13">
        <v>713.1</v>
      </c>
      <c r="F53" s="13">
        <v>8</v>
      </c>
      <c r="G53" s="13">
        <v>444885.31</v>
      </c>
      <c r="H53" s="13">
        <v>406634.4</v>
      </c>
      <c r="I53" s="13">
        <v>223675.94</v>
      </c>
      <c r="J53" s="13">
        <v>177180.78</v>
      </c>
      <c r="K53" s="9">
        <f t="shared" si="0"/>
        <v>91.402073941259161</v>
      </c>
    </row>
    <row r="54" spans="1:11" x14ac:dyDescent="0.25">
      <c r="A54" s="10">
        <f t="shared" si="1"/>
        <v>51</v>
      </c>
      <c r="B54" s="4" t="s">
        <v>11</v>
      </c>
      <c r="C54" s="4" t="s">
        <v>59</v>
      </c>
      <c r="D54" s="4" t="s">
        <v>67</v>
      </c>
      <c r="E54" s="13">
        <v>703.4</v>
      </c>
      <c r="F54" s="13">
        <v>8</v>
      </c>
      <c r="G54" s="13">
        <v>438945.99</v>
      </c>
      <c r="H54" s="13">
        <v>384242.04</v>
      </c>
      <c r="I54" s="13">
        <v>366409.57</v>
      </c>
      <c r="J54" s="13">
        <v>17832.47</v>
      </c>
      <c r="K54" s="9">
        <f t="shared" si="0"/>
        <v>87.537430288405176</v>
      </c>
    </row>
    <row r="55" spans="1:11" x14ac:dyDescent="0.25">
      <c r="A55" s="10">
        <f t="shared" si="1"/>
        <v>52</v>
      </c>
      <c r="B55" s="4" t="s">
        <v>11</v>
      </c>
      <c r="C55" s="4" t="s">
        <v>59</v>
      </c>
      <c r="D55" s="4" t="s">
        <v>68</v>
      </c>
      <c r="E55" s="13">
        <v>721.2</v>
      </c>
      <c r="F55" s="13">
        <v>8</v>
      </c>
      <c r="G55" s="13">
        <v>448135.03</v>
      </c>
      <c r="H55" s="13">
        <v>424074.35</v>
      </c>
      <c r="I55" s="13">
        <v>349739.24</v>
      </c>
      <c r="J55" s="13">
        <v>74065.100000000006</v>
      </c>
      <c r="K55" s="9">
        <f t="shared" si="0"/>
        <v>94.630930771022278</v>
      </c>
    </row>
    <row r="56" spans="1:11" x14ac:dyDescent="0.25">
      <c r="A56" s="10">
        <f t="shared" si="1"/>
        <v>53</v>
      </c>
      <c r="B56" s="4" t="s">
        <v>11</v>
      </c>
      <c r="C56" s="4" t="s">
        <v>59</v>
      </c>
      <c r="D56" s="4" t="s">
        <v>69</v>
      </c>
      <c r="E56" s="13">
        <v>2701.9</v>
      </c>
      <c r="F56" s="13">
        <v>8</v>
      </c>
      <c r="G56" s="13">
        <v>1667171.77</v>
      </c>
      <c r="H56" s="13">
        <v>1616274.21</v>
      </c>
      <c r="I56" s="13">
        <v>0</v>
      </c>
      <c r="J56" s="13">
        <v>1616274.21</v>
      </c>
      <c r="K56" s="9">
        <f t="shared" si="0"/>
        <v>96.947071626578705</v>
      </c>
    </row>
    <row r="57" spans="1:11" x14ac:dyDescent="0.25">
      <c r="A57" s="10">
        <f t="shared" si="1"/>
        <v>54</v>
      </c>
      <c r="B57" s="4" t="s">
        <v>11</v>
      </c>
      <c r="C57" s="4" t="s">
        <v>59</v>
      </c>
      <c r="D57" s="4" t="s">
        <v>70</v>
      </c>
      <c r="E57" s="13">
        <v>243.8</v>
      </c>
      <c r="F57" s="13">
        <v>8</v>
      </c>
      <c r="G57" s="13">
        <v>150971.01999999999</v>
      </c>
      <c r="H57" s="13">
        <v>131184.98000000001</v>
      </c>
      <c r="I57" s="13">
        <v>0</v>
      </c>
      <c r="J57" s="13">
        <v>131184.98000000001</v>
      </c>
      <c r="K57" s="9">
        <f t="shared" si="0"/>
        <v>86.894146969398506</v>
      </c>
    </row>
    <row r="58" spans="1:11" x14ac:dyDescent="0.25">
      <c r="A58" s="10">
        <f t="shared" si="1"/>
        <v>55</v>
      </c>
      <c r="B58" s="4" t="s">
        <v>11</v>
      </c>
      <c r="C58" s="4" t="s">
        <v>59</v>
      </c>
      <c r="D58" s="4" t="s">
        <v>71</v>
      </c>
      <c r="E58" s="13">
        <v>881.1</v>
      </c>
      <c r="F58" s="13">
        <v>8</v>
      </c>
      <c r="G58" s="13">
        <v>543591.9</v>
      </c>
      <c r="H58" s="13">
        <v>506879.76</v>
      </c>
      <c r="I58" s="13">
        <v>273653.33</v>
      </c>
      <c r="J58" s="13">
        <v>233226.43</v>
      </c>
      <c r="K58" s="9">
        <f t="shared" si="0"/>
        <v>93.246378395263065</v>
      </c>
    </row>
    <row r="59" spans="1:11" x14ac:dyDescent="0.25">
      <c r="A59" s="10">
        <f t="shared" si="1"/>
        <v>56</v>
      </c>
      <c r="B59" s="4" t="s">
        <v>11</v>
      </c>
      <c r="C59" s="4" t="s">
        <v>59</v>
      </c>
      <c r="D59" s="4" t="s">
        <v>72</v>
      </c>
      <c r="E59" s="13">
        <v>1325.5</v>
      </c>
      <c r="F59" s="13">
        <v>8</v>
      </c>
      <c r="G59" s="13">
        <v>817955.86</v>
      </c>
      <c r="H59" s="13">
        <v>805965.46</v>
      </c>
      <c r="I59" s="13">
        <v>0</v>
      </c>
      <c r="J59" s="13">
        <v>805965.46</v>
      </c>
      <c r="K59" s="9">
        <f t="shared" si="0"/>
        <v>98.534101827939708</v>
      </c>
    </row>
    <row r="60" spans="1:11" x14ac:dyDescent="0.25">
      <c r="A60" s="10">
        <f t="shared" si="1"/>
        <v>57</v>
      </c>
      <c r="B60" s="4" t="s">
        <v>11</v>
      </c>
      <c r="C60" s="4" t="s">
        <v>59</v>
      </c>
      <c r="D60" s="4" t="s">
        <v>73</v>
      </c>
      <c r="E60" s="13">
        <v>1316.7</v>
      </c>
      <c r="F60" s="13">
        <v>8</v>
      </c>
      <c r="G60" s="13">
        <v>828385.21</v>
      </c>
      <c r="H60" s="13">
        <v>725918.39</v>
      </c>
      <c r="I60" s="13">
        <v>0</v>
      </c>
      <c r="J60" s="13">
        <v>725599.17</v>
      </c>
      <c r="K60" s="9">
        <f t="shared" si="0"/>
        <v>87.630534832943241</v>
      </c>
    </row>
    <row r="61" spans="1:11" x14ac:dyDescent="0.25">
      <c r="A61" s="10">
        <f t="shared" si="1"/>
        <v>58</v>
      </c>
      <c r="B61" s="4" t="s">
        <v>11</v>
      </c>
      <c r="C61" s="4" t="s">
        <v>59</v>
      </c>
      <c r="D61" s="4" t="s">
        <v>74</v>
      </c>
      <c r="E61" s="13">
        <v>2041.7</v>
      </c>
      <c r="F61" s="13">
        <v>8</v>
      </c>
      <c r="G61" s="13">
        <v>1270246.78</v>
      </c>
      <c r="H61" s="13">
        <v>1181718.2</v>
      </c>
      <c r="I61" s="13">
        <v>0</v>
      </c>
      <c r="J61" s="13">
        <v>1181718.2</v>
      </c>
      <c r="K61" s="9">
        <f t="shared" si="0"/>
        <v>93.030599927991943</v>
      </c>
    </row>
    <row r="62" spans="1:11" x14ac:dyDescent="0.25">
      <c r="A62" s="10">
        <f t="shared" si="1"/>
        <v>59</v>
      </c>
      <c r="B62" s="4" t="s">
        <v>11</v>
      </c>
      <c r="C62" s="4" t="s">
        <v>59</v>
      </c>
      <c r="D62" s="4" t="s">
        <v>75</v>
      </c>
      <c r="E62" s="13">
        <v>775.61</v>
      </c>
      <c r="F62" s="13">
        <v>8</v>
      </c>
      <c r="G62" s="13">
        <v>473247.92</v>
      </c>
      <c r="H62" s="13">
        <v>460937.66</v>
      </c>
      <c r="I62" s="13">
        <v>0</v>
      </c>
      <c r="J62" s="13">
        <v>460937.66</v>
      </c>
      <c r="K62" s="9">
        <f t="shared" si="0"/>
        <v>97.398771451547006</v>
      </c>
    </row>
    <row r="63" spans="1:11" x14ac:dyDescent="0.25">
      <c r="A63" s="10">
        <f t="shared" si="1"/>
        <v>60</v>
      </c>
      <c r="B63" s="4" t="s">
        <v>11</v>
      </c>
      <c r="C63" s="4" t="s">
        <v>76</v>
      </c>
      <c r="D63" s="4" t="s">
        <v>77</v>
      </c>
      <c r="E63" s="13">
        <v>841.84</v>
      </c>
      <c r="F63" s="13">
        <v>17.79</v>
      </c>
      <c r="G63" s="13">
        <v>604585.07999999996</v>
      </c>
      <c r="H63" s="13">
        <v>265512.73</v>
      </c>
      <c r="I63" s="13">
        <v>0</v>
      </c>
      <c r="J63" s="13">
        <v>255597.86</v>
      </c>
      <c r="K63" s="9">
        <f t="shared" si="0"/>
        <v>43.916520401065803</v>
      </c>
    </row>
    <row r="64" spans="1:11" x14ac:dyDescent="0.25">
      <c r="A64" s="10">
        <f t="shared" si="1"/>
        <v>61</v>
      </c>
      <c r="B64" s="4" t="s">
        <v>11</v>
      </c>
      <c r="C64" s="4" t="s">
        <v>78</v>
      </c>
      <c r="D64" s="4" t="s">
        <v>79</v>
      </c>
      <c r="E64" s="13">
        <v>919.47</v>
      </c>
      <c r="F64" s="13">
        <v>8</v>
      </c>
      <c r="G64" s="13">
        <v>613778.48</v>
      </c>
      <c r="H64" s="13">
        <v>325453.71000000002</v>
      </c>
      <c r="I64" s="13">
        <v>0</v>
      </c>
      <c r="J64" s="13">
        <v>325453.71000000002</v>
      </c>
      <c r="K64" s="9">
        <f t="shared" si="0"/>
        <v>53.024620543880921</v>
      </c>
    </row>
    <row r="65" spans="1:11" x14ac:dyDescent="0.25">
      <c r="A65" s="10">
        <f t="shared" si="1"/>
        <v>62</v>
      </c>
      <c r="B65" s="4" t="s">
        <v>11</v>
      </c>
      <c r="C65" s="4" t="s">
        <v>78</v>
      </c>
      <c r="D65" s="4" t="s">
        <v>80</v>
      </c>
      <c r="E65" s="13">
        <v>741.2</v>
      </c>
      <c r="F65" s="13">
        <v>8</v>
      </c>
      <c r="G65" s="13">
        <v>482197.15</v>
      </c>
      <c r="H65" s="13">
        <v>354377.53</v>
      </c>
      <c r="I65" s="13">
        <v>1680384.12</v>
      </c>
      <c r="J65" s="13">
        <v>-1334097.8799999999</v>
      </c>
      <c r="K65" s="9">
        <f t="shared" si="0"/>
        <v>73.492248969119785</v>
      </c>
    </row>
    <row r="66" spans="1:11" x14ac:dyDescent="0.25">
      <c r="A66" s="10">
        <f t="shared" si="1"/>
        <v>63</v>
      </c>
      <c r="B66" s="4" t="s">
        <v>11</v>
      </c>
      <c r="C66" s="4" t="s">
        <v>78</v>
      </c>
      <c r="D66" s="4" t="s">
        <v>81</v>
      </c>
      <c r="E66" s="13">
        <v>910.61</v>
      </c>
      <c r="F66" s="13">
        <v>8</v>
      </c>
      <c r="G66" s="13">
        <v>610830.79</v>
      </c>
      <c r="H66" s="13">
        <v>290830.34000000003</v>
      </c>
      <c r="I66" s="13">
        <v>0</v>
      </c>
      <c r="J66" s="13">
        <v>287678.48</v>
      </c>
      <c r="K66" s="9">
        <f t="shared" si="0"/>
        <v>47.612259362367773</v>
      </c>
    </row>
    <row r="67" spans="1:11" x14ac:dyDescent="0.25">
      <c r="A67" s="10">
        <f t="shared" si="1"/>
        <v>64</v>
      </c>
      <c r="B67" s="4" t="s">
        <v>11</v>
      </c>
      <c r="C67" s="4" t="s">
        <v>78</v>
      </c>
      <c r="D67" s="4" t="s">
        <v>82</v>
      </c>
      <c r="E67" s="13">
        <v>713.23</v>
      </c>
      <c r="F67" s="13">
        <v>8</v>
      </c>
      <c r="G67" s="13">
        <v>468326.44</v>
      </c>
      <c r="H67" s="13">
        <v>319149.25</v>
      </c>
      <c r="I67" s="13">
        <v>1518535.36</v>
      </c>
      <c r="J67" s="13">
        <v>-1204210.1100000001</v>
      </c>
      <c r="K67" s="9">
        <f t="shared" si="0"/>
        <v>68.146750373521513</v>
      </c>
    </row>
    <row r="68" spans="1:11" x14ac:dyDescent="0.25">
      <c r="A68" s="10">
        <f t="shared" si="1"/>
        <v>65</v>
      </c>
      <c r="B68" s="4" t="s">
        <v>11</v>
      </c>
      <c r="C68" s="4" t="s">
        <v>83</v>
      </c>
      <c r="D68" s="4" t="s">
        <v>84</v>
      </c>
      <c r="E68" s="13">
        <v>354.55</v>
      </c>
      <c r="F68" s="13">
        <v>8</v>
      </c>
      <c r="G68" s="13">
        <v>236074.08</v>
      </c>
      <c r="H68" s="13">
        <v>113343.35</v>
      </c>
      <c r="I68" s="13">
        <v>0</v>
      </c>
      <c r="J68" s="13">
        <v>113343.35</v>
      </c>
      <c r="K68" s="9">
        <f t="shared" si="0"/>
        <v>48.011772406356521</v>
      </c>
    </row>
    <row r="69" spans="1:11" x14ac:dyDescent="0.25">
      <c r="A69" s="10">
        <f t="shared" si="1"/>
        <v>66</v>
      </c>
      <c r="B69" s="4" t="s">
        <v>11</v>
      </c>
      <c r="C69" s="4" t="s">
        <v>83</v>
      </c>
      <c r="D69" s="4" t="s">
        <v>85</v>
      </c>
      <c r="E69" s="13">
        <v>287.12</v>
      </c>
      <c r="F69" s="13">
        <v>8</v>
      </c>
      <c r="G69" s="13">
        <v>204535.53</v>
      </c>
      <c r="H69" s="13">
        <v>26458.53</v>
      </c>
      <c r="I69" s="13">
        <v>0</v>
      </c>
      <c r="J69" s="13">
        <v>26458.53</v>
      </c>
      <c r="K69" s="9">
        <f t="shared" ref="K69:K90" si="2">H69/G69*100</f>
        <v>12.935908983637217</v>
      </c>
    </row>
    <row r="70" spans="1:11" x14ac:dyDescent="0.25">
      <c r="A70" s="10">
        <f t="shared" ref="A70:A90" si="3">A69+1</f>
        <v>67</v>
      </c>
      <c r="B70" s="4" t="s">
        <v>11</v>
      </c>
      <c r="C70" s="4" t="s">
        <v>83</v>
      </c>
      <c r="D70" s="4" t="s">
        <v>86</v>
      </c>
      <c r="E70" s="13">
        <v>365.9</v>
      </c>
      <c r="F70" s="13">
        <v>8</v>
      </c>
      <c r="G70" s="13">
        <v>260681.22</v>
      </c>
      <c r="H70" s="13">
        <v>31476.84</v>
      </c>
      <c r="I70" s="13">
        <v>0</v>
      </c>
      <c r="J70" s="13">
        <v>31476.84</v>
      </c>
      <c r="K70" s="9">
        <f t="shared" si="2"/>
        <v>12.074839913669271</v>
      </c>
    </row>
    <row r="71" spans="1:11" x14ac:dyDescent="0.25">
      <c r="A71" s="10">
        <f t="shared" si="3"/>
        <v>68</v>
      </c>
      <c r="B71" s="4" t="s">
        <v>11</v>
      </c>
      <c r="C71" s="4" t="s">
        <v>83</v>
      </c>
      <c r="D71" s="4" t="s">
        <v>87</v>
      </c>
      <c r="E71" s="13">
        <v>310.63</v>
      </c>
      <c r="F71" s="13">
        <v>8</v>
      </c>
      <c r="G71" s="13">
        <v>218303.03</v>
      </c>
      <c r="H71" s="13">
        <v>35851.18</v>
      </c>
      <c r="I71" s="13">
        <v>0</v>
      </c>
      <c r="J71" s="13">
        <v>35851.18</v>
      </c>
      <c r="K71" s="9">
        <f t="shared" si="2"/>
        <v>16.422667152169165</v>
      </c>
    </row>
    <row r="72" spans="1:11" x14ac:dyDescent="0.25">
      <c r="A72" s="10">
        <f t="shared" si="3"/>
        <v>69</v>
      </c>
      <c r="B72" s="4" t="s">
        <v>11</v>
      </c>
      <c r="C72" s="4" t="s">
        <v>83</v>
      </c>
      <c r="D72" s="4" t="s">
        <v>88</v>
      </c>
      <c r="E72" s="13">
        <v>359.81</v>
      </c>
      <c r="F72" s="13">
        <v>8</v>
      </c>
      <c r="G72" s="13">
        <v>246303.65</v>
      </c>
      <c r="H72" s="13">
        <v>116770.75</v>
      </c>
      <c r="I72" s="13">
        <v>0</v>
      </c>
      <c r="J72" s="13">
        <v>116770.75</v>
      </c>
      <c r="K72" s="9">
        <f t="shared" si="2"/>
        <v>47.409264945931575</v>
      </c>
    </row>
    <row r="73" spans="1:11" x14ac:dyDescent="0.25">
      <c r="A73" s="10">
        <f t="shared" si="3"/>
        <v>70</v>
      </c>
      <c r="B73" s="4" t="s">
        <v>11</v>
      </c>
      <c r="C73" s="4" t="s">
        <v>83</v>
      </c>
      <c r="D73" s="4" t="s">
        <v>89</v>
      </c>
      <c r="E73" s="13">
        <v>317.93</v>
      </c>
      <c r="F73" s="13">
        <v>8</v>
      </c>
      <c r="G73" s="13">
        <v>225881.43</v>
      </c>
      <c r="H73" s="13">
        <v>34581.29</v>
      </c>
      <c r="I73" s="13">
        <v>0</v>
      </c>
      <c r="J73" s="13">
        <v>34581.29</v>
      </c>
      <c r="K73" s="9">
        <f t="shared" si="2"/>
        <v>15.309487814027031</v>
      </c>
    </row>
    <row r="74" spans="1:11" x14ac:dyDescent="0.25">
      <c r="A74" s="10">
        <f t="shared" si="3"/>
        <v>71</v>
      </c>
      <c r="B74" s="4" t="s">
        <v>11</v>
      </c>
      <c r="C74" s="4" t="s">
        <v>83</v>
      </c>
      <c r="D74" s="4" t="s">
        <v>90</v>
      </c>
      <c r="E74" s="13">
        <v>503.56</v>
      </c>
      <c r="F74" s="13">
        <v>8</v>
      </c>
      <c r="G74" s="13">
        <v>364464.71</v>
      </c>
      <c r="H74" s="13">
        <v>18665.54</v>
      </c>
      <c r="I74" s="13">
        <v>0</v>
      </c>
      <c r="J74" s="13">
        <v>18665.54</v>
      </c>
      <c r="K74" s="9">
        <f t="shared" si="2"/>
        <v>5.1213572913547649</v>
      </c>
    </row>
    <row r="75" spans="1:11" x14ac:dyDescent="0.25">
      <c r="A75" s="10">
        <f t="shared" si="3"/>
        <v>72</v>
      </c>
      <c r="B75" s="4" t="s">
        <v>11</v>
      </c>
      <c r="C75" s="4" t="s">
        <v>91</v>
      </c>
      <c r="D75" s="4" t="s">
        <v>92</v>
      </c>
      <c r="E75" s="13">
        <v>433.8</v>
      </c>
      <c r="F75" s="13">
        <v>8</v>
      </c>
      <c r="G75" s="13">
        <v>268087.14</v>
      </c>
      <c r="H75" s="13">
        <v>100045.09</v>
      </c>
      <c r="I75" s="13">
        <v>142133.66</v>
      </c>
      <c r="J75" s="13">
        <v>-42088.57</v>
      </c>
      <c r="K75" s="9">
        <f t="shared" si="2"/>
        <v>37.318123502679015</v>
      </c>
    </row>
    <row r="76" spans="1:11" x14ac:dyDescent="0.25">
      <c r="A76" s="10">
        <f t="shared" si="3"/>
        <v>73</v>
      </c>
      <c r="B76" s="4" t="s">
        <v>11</v>
      </c>
      <c r="C76" s="4" t="s">
        <v>91</v>
      </c>
      <c r="D76" s="4" t="s">
        <v>93</v>
      </c>
      <c r="E76" s="13">
        <v>589.22</v>
      </c>
      <c r="F76" s="13">
        <v>8</v>
      </c>
      <c r="G76" s="13">
        <v>366348.71</v>
      </c>
      <c r="H76" s="13">
        <v>280755.24</v>
      </c>
      <c r="I76" s="13">
        <v>121625.2</v>
      </c>
      <c r="J76" s="13">
        <v>159130.04</v>
      </c>
      <c r="K76" s="9">
        <f t="shared" si="2"/>
        <v>76.636066222261292</v>
      </c>
    </row>
    <row r="77" spans="1:11" x14ac:dyDescent="0.25">
      <c r="A77" s="10">
        <f t="shared" si="3"/>
        <v>74</v>
      </c>
      <c r="B77" s="4" t="s">
        <v>11</v>
      </c>
      <c r="C77" s="4" t="s">
        <v>91</v>
      </c>
      <c r="D77" s="4" t="s">
        <v>94</v>
      </c>
      <c r="E77" s="13">
        <v>493.02</v>
      </c>
      <c r="F77" s="13">
        <v>8</v>
      </c>
      <c r="G77" s="13">
        <v>316863.14</v>
      </c>
      <c r="H77" s="13">
        <v>228675.48</v>
      </c>
      <c r="I77" s="13">
        <v>0</v>
      </c>
      <c r="J77" s="13">
        <v>228675.48</v>
      </c>
      <c r="K77" s="9">
        <f t="shared" si="2"/>
        <v>72.1685330770881</v>
      </c>
    </row>
    <row r="78" spans="1:11" x14ac:dyDescent="0.25">
      <c r="A78" s="10">
        <f t="shared" si="3"/>
        <v>75</v>
      </c>
      <c r="B78" s="4" t="s">
        <v>11</v>
      </c>
      <c r="C78" s="4" t="s">
        <v>91</v>
      </c>
      <c r="D78" s="4" t="s">
        <v>95</v>
      </c>
      <c r="E78" s="13">
        <v>378.11</v>
      </c>
      <c r="F78" s="13">
        <v>8</v>
      </c>
      <c r="G78" s="13">
        <v>254658.94</v>
      </c>
      <c r="H78" s="13">
        <v>117708.32</v>
      </c>
      <c r="I78" s="13">
        <v>0</v>
      </c>
      <c r="J78" s="13">
        <v>117708.32</v>
      </c>
      <c r="K78" s="9">
        <f t="shared" si="2"/>
        <v>46.221946891006461</v>
      </c>
    </row>
    <row r="79" spans="1:11" x14ac:dyDescent="0.25">
      <c r="A79" s="10">
        <f t="shared" si="3"/>
        <v>76</v>
      </c>
      <c r="B79" s="4" t="s">
        <v>11</v>
      </c>
      <c r="C79" s="4" t="s">
        <v>91</v>
      </c>
      <c r="D79" s="4" t="s">
        <v>96</v>
      </c>
      <c r="E79" s="13">
        <v>373.88</v>
      </c>
      <c r="F79" s="13">
        <v>8</v>
      </c>
      <c r="G79" s="13">
        <v>250850.62</v>
      </c>
      <c r="H79" s="13">
        <v>122102.13</v>
      </c>
      <c r="I79" s="13">
        <v>0</v>
      </c>
      <c r="J79" s="13">
        <v>122102.13</v>
      </c>
      <c r="K79" s="9">
        <f t="shared" si="2"/>
        <v>48.675235484767789</v>
      </c>
    </row>
    <row r="80" spans="1:11" x14ac:dyDescent="0.25">
      <c r="A80" s="10">
        <f t="shared" si="3"/>
        <v>77</v>
      </c>
      <c r="B80" s="4" t="s">
        <v>11</v>
      </c>
      <c r="C80" s="4" t="s">
        <v>91</v>
      </c>
      <c r="D80" s="4" t="s">
        <v>97</v>
      </c>
      <c r="E80" s="13">
        <v>588.33000000000004</v>
      </c>
      <c r="F80" s="13">
        <v>8</v>
      </c>
      <c r="G80" s="13">
        <v>381116.19</v>
      </c>
      <c r="H80" s="13">
        <v>271921.56</v>
      </c>
      <c r="I80" s="13">
        <v>0</v>
      </c>
      <c r="J80" s="13">
        <v>271921.56</v>
      </c>
      <c r="K80" s="9">
        <f t="shared" si="2"/>
        <v>71.34872963544268</v>
      </c>
    </row>
    <row r="81" spans="1:11" x14ac:dyDescent="0.25">
      <c r="A81" s="10">
        <f t="shared" si="3"/>
        <v>78</v>
      </c>
      <c r="B81" s="4" t="s">
        <v>11</v>
      </c>
      <c r="C81" s="4" t="s">
        <v>91</v>
      </c>
      <c r="D81" s="4" t="s">
        <v>98</v>
      </c>
      <c r="E81" s="13">
        <v>323.20999999999998</v>
      </c>
      <c r="F81" s="13">
        <v>8</v>
      </c>
      <c r="G81" s="13">
        <v>216982.07</v>
      </c>
      <c r="H81" s="13">
        <v>91701.06</v>
      </c>
      <c r="I81" s="13">
        <v>0</v>
      </c>
      <c r="J81" s="13">
        <v>91701.06</v>
      </c>
      <c r="K81" s="9">
        <f t="shared" si="2"/>
        <v>42.26204496989083</v>
      </c>
    </row>
    <row r="82" spans="1:11" x14ac:dyDescent="0.25">
      <c r="A82" s="10">
        <f t="shared" si="3"/>
        <v>79</v>
      </c>
      <c r="B82" s="4" t="s">
        <v>11</v>
      </c>
      <c r="C82" s="4" t="s">
        <v>91</v>
      </c>
      <c r="D82" s="4" t="s">
        <v>99</v>
      </c>
      <c r="E82" s="13">
        <v>590.59</v>
      </c>
      <c r="F82" s="13">
        <v>8</v>
      </c>
      <c r="G82" s="13">
        <v>397046.45</v>
      </c>
      <c r="H82" s="13">
        <v>173764.08</v>
      </c>
      <c r="I82" s="13">
        <v>0</v>
      </c>
      <c r="J82" s="13">
        <v>173764.08</v>
      </c>
      <c r="K82" s="9">
        <f t="shared" si="2"/>
        <v>43.764169154515798</v>
      </c>
    </row>
    <row r="83" spans="1:11" x14ac:dyDescent="0.25">
      <c r="A83" s="10">
        <f t="shared" si="3"/>
        <v>80</v>
      </c>
      <c r="B83" s="4" t="s">
        <v>11</v>
      </c>
      <c r="C83" s="4" t="s">
        <v>91</v>
      </c>
      <c r="D83" s="4" t="s">
        <v>100</v>
      </c>
      <c r="E83" s="13">
        <v>570.66</v>
      </c>
      <c r="F83" s="13">
        <v>8</v>
      </c>
      <c r="G83" s="13">
        <v>371486.38</v>
      </c>
      <c r="H83" s="13">
        <v>270122.64</v>
      </c>
      <c r="I83" s="13">
        <v>192618.88</v>
      </c>
      <c r="J83" s="13">
        <v>77503.759999999995</v>
      </c>
      <c r="K83" s="9">
        <f t="shared" si="2"/>
        <v>72.714009057344171</v>
      </c>
    </row>
    <row r="84" spans="1:11" x14ac:dyDescent="0.25">
      <c r="A84" s="10">
        <f t="shared" si="3"/>
        <v>81</v>
      </c>
      <c r="B84" s="4" t="s">
        <v>11</v>
      </c>
      <c r="C84" s="4" t="s">
        <v>91</v>
      </c>
      <c r="D84" s="4" t="s">
        <v>101</v>
      </c>
      <c r="E84" s="13">
        <v>380.9</v>
      </c>
      <c r="F84" s="13">
        <v>8</v>
      </c>
      <c r="G84" s="13">
        <v>245269.79</v>
      </c>
      <c r="H84" s="13">
        <v>171775.83</v>
      </c>
      <c r="I84" s="13">
        <v>0</v>
      </c>
      <c r="J84" s="13">
        <v>171775.83</v>
      </c>
      <c r="K84" s="9">
        <f t="shared" si="2"/>
        <v>70.035461766408318</v>
      </c>
    </row>
    <row r="85" spans="1:11" x14ac:dyDescent="0.25">
      <c r="A85" s="10">
        <f t="shared" si="3"/>
        <v>82</v>
      </c>
      <c r="B85" s="4" t="s">
        <v>11</v>
      </c>
      <c r="C85" s="4" t="s">
        <v>91</v>
      </c>
      <c r="D85" s="4" t="s">
        <v>102</v>
      </c>
      <c r="E85" s="13">
        <v>373.2</v>
      </c>
      <c r="F85" s="13">
        <v>8</v>
      </c>
      <c r="G85" s="13">
        <v>229651.48</v>
      </c>
      <c r="H85" s="13">
        <v>220823.76</v>
      </c>
      <c r="I85" s="13">
        <v>0</v>
      </c>
      <c r="J85" s="13">
        <v>220823.76</v>
      </c>
      <c r="K85" s="9">
        <f t="shared" si="2"/>
        <v>96.156036094346092</v>
      </c>
    </row>
    <row r="86" spans="1:11" x14ac:dyDescent="0.25">
      <c r="A86" s="10">
        <f t="shared" si="3"/>
        <v>83</v>
      </c>
      <c r="B86" s="4" t="s">
        <v>11</v>
      </c>
      <c r="C86" s="4" t="s">
        <v>91</v>
      </c>
      <c r="D86" s="4" t="s">
        <v>103</v>
      </c>
      <c r="E86" s="13">
        <v>468.93</v>
      </c>
      <c r="F86" s="13">
        <v>8</v>
      </c>
      <c r="G86" s="13">
        <v>295280.69</v>
      </c>
      <c r="H86" s="13">
        <v>212050.82</v>
      </c>
      <c r="I86" s="13">
        <v>349573.66</v>
      </c>
      <c r="J86" s="13">
        <v>-137522.84</v>
      </c>
      <c r="K86" s="9">
        <f t="shared" si="2"/>
        <v>71.813304147995595</v>
      </c>
    </row>
    <row r="87" spans="1:11" x14ac:dyDescent="0.25">
      <c r="A87" s="10">
        <f t="shared" si="3"/>
        <v>84</v>
      </c>
      <c r="B87" s="4" t="s">
        <v>11</v>
      </c>
      <c r="C87" s="4" t="s">
        <v>91</v>
      </c>
      <c r="D87" s="4" t="s">
        <v>104</v>
      </c>
      <c r="E87" s="13">
        <v>399.95</v>
      </c>
      <c r="F87" s="13">
        <v>8</v>
      </c>
      <c r="G87" s="13">
        <v>261687.17</v>
      </c>
      <c r="H87" s="13">
        <v>161347.6</v>
      </c>
      <c r="I87" s="13">
        <v>144989.45000000001</v>
      </c>
      <c r="J87" s="13">
        <v>16358.15</v>
      </c>
      <c r="K87" s="9">
        <f t="shared" si="2"/>
        <v>61.656671972110821</v>
      </c>
    </row>
    <row r="88" spans="1:11" x14ac:dyDescent="0.25">
      <c r="A88" s="10">
        <f t="shared" si="3"/>
        <v>85</v>
      </c>
      <c r="B88" s="4" t="s">
        <v>11</v>
      </c>
      <c r="C88" s="4" t="s">
        <v>91</v>
      </c>
      <c r="D88" s="4" t="s">
        <v>105</v>
      </c>
      <c r="E88" s="13">
        <v>396.92</v>
      </c>
      <c r="F88" s="13">
        <v>8</v>
      </c>
      <c r="G88" s="13">
        <v>256445</v>
      </c>
      <c r="H88" s="13">
        <v>175788.62</v>
      </c>
      <c r="I88" s="13">
        <v>79866.399999999994</v>
      </c>
      <c r="J88" s="13">
        <v>95812.76</v>
      </c>
      <c r="K88" s="9">
        <f t="shared" si="2"/>
        <v>68.548273508939545</v>
      </c>
    </row>
    <row r="89" spans="1:11" x14ac:dyDescent="0.25">
      <c r="A89" s="10">
        <f t="shared" si="3"/>
        <v>86</v>
      </c>
      <c r="B89" s="4" t="s">
        <v>11</v>
      </c>
      <c r="C89" s="4" t="s">
        <v>91</v>
      </c>
      <c r="D89" s="4" t="s">
        <v>106</v>
      </c>
      <c r="E89" s="13">
        <v>376.7</v>
      </c>
      <c r="F89" s="13">
        <v>8</v>
      </c>
      <c r="G89" s="13">
        <v>247719.16</v>
      </c>
      <c r="H89" s="13">
        <v>131690.47</v>
      </c>
      <c r="I89" s="13">
        <v>104045.27</v>
      </c>
      <c r="J89" s="13">
        <v>27088.12</v>
      </c>
      <c r="K89" s="9">
        <f t="shared" si="2"/>
        <v>53.161196735852002</v>
      </c>
    </row>
    <row r="90" spans="1:11" x14ac:dyDescent="0.25">
      <c r="A90" s="10">
        <f t="shared" si="3"/>
        <v>87</v>
      </c>
      <c r="B90" s="4" t="s">
        <v>11</v>
      </c>
      <c r="C90" s="4" t="s">
        <v>91</v>
      </c>
      <c r="D90" s="4" t="s">
        <v>107</v>
      </c>
      <c r="E90" s="13">
        <v>387.97</v>
      </c>
      <c r="F90" s="13">
        <v>8</v>
      </c>
      <c r="G90" s="13">
        <v>247729.85</v>
      </c>
      <c r="H90" s="13">
        <v>184233.59</v>
      </c>
      <c r="I90" s="13">
        <v>77009.919999999998</v>
      </c>
      <c r="J90" s="13">
        <v>107223.67</v>
      </c>
      <c r="K90" s="9">
        <f t="shared" si="2"/>
        <v>74.368748860906337</v>
      </c>
    </row>
    <row r="91" spans="1:11" s="17" customFormat="1" x14ac:dyDescent="0.25">
      <c r="A91" s="18" t="s">
        <v>109</v>
      </c>
      <c r="B91" s="18"/>
      <c r="C91" s="18"/>
      <c r="D91" s="14"/>
      <c r="E91" s="15">
        <f>SUM(E4:E90)</f>
        <v>62715.62999999999</v>
      </c>
      <c r="F91" s="15"/>
      <c r="G91" s="15">
        <f t="shared" ref="G91" si="4">SUM(G4:G90)</f>
        <v>38427493.889999986</v>
      </c>
      <c r="H91" s="15">
        <v>30822763.260000009</v>
      </c>
      <c r="I91" s="15"/>
      <c r="J91" s="15"/>
      <c r="K91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91:C91"/>
    <mergeCell ref="A1:K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c 2015-02-01 по 2022-03-31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собираемости средств собственников многоквартирных домов</dc:title>
  <dc:subject>Отчет по собираемости средств собственников многоквартирных домов</dc:subject>
  <dc:creator>billing</dc:creator>
  <cp:keywords/>
  <dc:description>Отчет по собираемости средств собственников многоквартирных домов</dc:description>
  <cp:lastModifiedBy>Екатерина Павловна Докучаева</cp:lastModifiedBy>
  <dcterms:created xsi:type="dcterms:W3CDTF">2022-04-08T08:20:10Z</dcterms:created>
  <dcterms:modified xsi:type="dcterms:W3CDTF">2022-05-11T08:38:32Z</dcterms:modified>
  <cp:category/>
</cp:coreProperties>
</file>