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 кв 2022г" sheetId="13" r:id="rId1"/>
    <sheet name="2 кв 2022г" sheetId="14" r:id="rId2"/>
    <sheet name="3 кв 2022г" sheetId="15" r:id="rId3"/>
    <sheet name="4 кв 2022г" sheetId="16" r:id="rId4"/>
  </sheets>
  <definedNames>
    <definedName name="_xlnm._FilterDatabase" localSheetId="0" hidden="1">'1 кв 2022г'!$A$3:$Q$3</definedName>
  </definedNames>
  <calcPr calcId="152511"/>
</workbook>
</file>

<file path=xl/calcChain.xml><?xml version="1.0" encoding="utf-8"?>
<calcChain xmlns="http://schemas.openxmlformats.org/spreadsheetml/2006/main">
  <c r="N192" i="16" l="1"/>
  <c r="N77" i="16" l="1"/>
  <c r="N307" i="16" l="1"/>
  <c r="N306" i="16"/>
  <c r="N304" i="16"/>
  <c r="G302" i="16"/>
  <c r="N300" i="16"/>
  <c r="N299" i="16"/>
  <c r="N297" i="16"/>
  <c r="G295" i="16"/>
  <c r="N293" i="16"/>
  <c r="N292" i="16"/>
  <c r="N290" i="16"/>
  <c r="G288" i="16"/>
  <c r="N286" i="16"/>
  <c r="N285" i="16"/>
  <c r="N283" i="16"/>
  <c r="G281" i="16"/>
  <c r="N279" i="16"/>
  <c r="N278" i="16"/>
  <c r="N276" i="16"/>
  <c r="G274" i="16"/>
  <c r="N272" i="16"/>
  <c r="N271" i="16"/>
  <c r="G271" i="16"/>
  <c r="N269" i="16"/>
  <c r="G269" i="16"/>
  <c r="G267" i="16"/>
  <c r="N265" i="16"/>
  <c r="N264" i="16"/>
  <c r="N262" i="16"/>
  <c r="G260" i="16"/>
  <c r="N258" i="16"/>
  <c r="N255" i="16"/>
  <c r="N254" i="16"/>
  <c r="N252" i="16"/>
  <c r="G250" i="16"/>
  <c r="N248" i="16"/>
  <c r="N247" i="16"/>
  <c r="N245" i="16"/>
  <c r="G243" i="16"/>
  <c r="N241" i="16"/>
  <c r="N240" i="16"/>
  <c r="N238" i="16"/>
  <c r="G236" i="16"/>
  <c r="N234" i="16"/>
  <c r="N233" i="16"/>
  <c r="G233" i="16"/>
  <c r="N231" i="16"/>
  <c r="G231" i="16"/>
  <c r="G229" i="16"/>
  <c r="N227" i="16"/>
  <c r="N226" i="16"/>
  <c r="N224" i="16"/>
  <c r="G222" i="16"/>
  <c r="N220" i="16"/>
  <c r="N219" i="16"/>
  <c r="N217" i="16"/>
  <c r="G215" i="16"/>
  <c r="N213" i="16"/>
  <c r="N212" i="16"/>
  <c r="N210" i="16"/>
  <c r="G208" i="16"/>
  <c r="N206" i="16"/>
  <c r="N205" i="16"/>
  <c r="N204" i="16"/>
  <c r="N203" i="16"/>
  <c r="N202" i="16"/>
  <c r="N201" i="16"/>
  <c r="G201" i="16"/>
  <c r="N199" i="16"/>
  <c r="G199" i="16"/>
  <c r="N197" i="16"/>
  <c r="N196" i="16"/>
  <c r="N195" i="16"/>
  <c r="G195" i="16"/>
  <c r="N193" i="16"/>
  <c r="G192" i="16"/>
  <c r="N190" i="16"/>
  <c r="G190" i="16"/>
  <c r="N188" i="16"/>
  <c r="G188" i="16"/>
  <c r="N186" i="16"/>
  <c r="G186" i="16"/>
  <c r="N185" i="16"/>
  <c r="G185" i="16"/>
  <c r="N184" i="16"/>
  <c r="N183" i="16"/>
  <c r="G183" i="16"/>
  <c r="N182" i="16"/>
  <c r="G182" i="16"/>
  <c r="N180" i="16"/>
  <c r="N179" i="16"/>
  <c r="G179" i="16"/>
  <c r="N178" i="16"/>
  <c r="N177" i="16"/>
  <c r="G177" i="16"/>
  <c r="N175" i="16"/>
  <c r="N174" i="16"/>
  <c r="N173" i="16"/>
  <c r="N172" i="16"/>
  <c r="N171" i="16"/>
  <c r="N170" i="16"/>
  <c r="N169" i="16"/>
  <c r="N168" i="16"/>
  <c r="G168" i="16"/>
  <c r="N166" i="16"/>
  <c r="N164" i="16"/>
  <c r="N163" i="16"/>
  <c r="N162" i="16"/>
  <c r="N160" i="16"/>
  <c r="N159" i="16"/>
  <c r="G159" i="16"/>
  <c r="N157" i="16"/>
  <c r="N156" i="16"/>
  <c r="N155" i="16"/>
  <c r="G155" i="16"/>
  <c r="N153" i="16"/>
  <c r="N152" i="16"/>
  <c r="G152" i="16"/>
  <c r="N150" i="16"/>
  <c r="N149" i="16"/>
  <c r="G149" i="16"/>
  <c r="N147" i="16"/>
  <c r="N146" i="16"/>
  <c r="G146" i="16"/>
  <c r="N144" i="16"/>
  <c r="N143" i="16"/>
  <c r="G143" i="16"/>
  <c r="N141" i="16"/>
  <c r="N140" i="16"/>
  <c r="G140" i="16"/>
  <c r="N138" i="16"/>
  <c r="N137" i="16"/>
  <c r="G137" i="16"/>
  <c r="N135" i="16"/>
  <c r="N134" i="16"/>
  <c r="G134" i="16"/>
  <c r="N132" i="16"/>
  <c r="N131" i="16"/>
  <c r="G131" i="16"/>
  <c r="N129" i="16"/>
  <c r="N128" i="16"/>
  <c r="G128" i="16"/>
  <c r="N126" i="16"/>
  <c r="N125" i="16"/>
  <c r="G125" i="16"/>
  <c r="N123" i="16"/>
  <c r="N122" i="16"/>
  <c r="G122" i="16"/>
  <c r="N120" i="16"/>
  <c r="N119" i="16"/>
  <c r="G119" i="16"/>
  <c r="N117" i="16"/>
  <c r="N116" i="16"/>
  <c r="N115" i="16"/>
  <c r="N114" i="16"/>
  <c r="G113" i="16"/>
  <c r="N111" i="16"/>
  <c r="N110" i="16"/>
  <c r="N109" i="16"/>
  <c r="N108" i="16"/>
  <c r="G107" i="16"/>
  <c r="N105" i="16"/>
  <c r="N104" i="16"/>
  <c r="G104" i="16"/>
  <c r="N102" i="16"/>
  <c r="N101" i="16"/>
  <c r="G101" i="16"/>
  <c r="N99" i="16"/>
  <c r="N98" i="16"/>
  <c r="N96" i="16"/>
  <c r="N95" i="16"/>
  <c r="G95" i="16"/>
  <c r="N93" i="16"/>
  <c r="N92" i="16"/>
  <c r="N90" i="16"/>
  <c r="N89" i="16"/>
  <c r="G89" i="16"/>
  <c r="N87" i="16"/>
  <c r="N86" i="16"/>
  <c r="N84" i="16"/>
  <c r="N83" i="16"/>
  <c r="G83" i="16"/>
  <c r="N81" i="16"/>
  <c r="N80" i="16"/>
  <c r="N78" i="16"/>
  <c r="G77" i="16"/>
  <c r="N75" i="16"/>
  <c r="N74" i="16"/>
  <c r="N72" i="16"/>
  <c r="N71" i="16"/>
  <c r="G71" i="16"/>
  <c r="N69" i="16"/>
  <c r="N68" i="16"/>
  <c r="N66" i="16"/>
  <c r="N65" i="16"/>
  <c r="G65" i="16"/>
  <c r="N63" i="16"/>
  <c r="N62" i="16"/>
  <c r="N60" i="16"/>
  <c r="N59" i="16"/>
  <c r="N57" i="16"/>
  <c r="G56" i="16"/>
  <c r="N54" i="16"/>
  <c r="N53" i="16"/>
  <c r="N51" i="16"/>
  <c r="N50" i="16"/>
  <c r="N48" i="16"/>
  <c r="N47" i="16"/>
  <c r="G47" i="16"/>
  <c r="N45" i="16"/>
  <c r="N44" i="16"/>
  <c r="N42" i="16"/>
  <c r="G41" i="16"/>
  <c r="N39" i="16"/>
  <c r="N38" i="16"/>
  <c r="N36" i="16"/>
  <c r="N35" i="16"/>
  <c r="N33" i="16"/>
  <c r="M33" i="16"/>
  <c r="G32" i="16"/>
  <c r="N30" i="16"/>
  <c r="N29" i="16"/>
  <c r="N27" i="16"/>
  <c r="N26" i="16"/>
  <c r="N24" i="16"/>
  <c r="M24" i="16"/>
  <c r="N23" i="16"/>
  <c r="G23" i="16"/>
  <c r="N21" i="16"/>
  <c r="N20" i="16"/>
  <c r="G20" i="16"/>
  <c r="N18" i="16"/>
  <c r="N17" i="16"/>
  <c r="G17" i="16"/>
  <c r="N15" i="16"/>
  <c r="N14" i="16"/>
  <c r="G14" i="16"/>
  <c r="N12" i="16"/>
  <c r="N11" i="16"/>
  <c r="G11" i="16"/>
  <c r="N9" i="16"/>
  <c r="N8" i="16"/>
  <c r="G8" i="16"/>
  <c r="N6" i="16"/>
  <c r="N5" i="16"/>
  <c r="G5" i="16"/>
  <c r="G274" i="15" l="1"/>
  <c r="G271" i="15"/>
  <c r="G269" i="15"/>
  <c r="G267" i="15"/>
  <c r="G233" i="15"/>
  <c r="G231" i="15"/>
  <c r="G229" i="15"/>
  <c r="G5" i="15"/>
  <c r="N152" i="15" l="1"/>
  <c r="N258" i="15" l="1"/>
  <c r="N307" i="15"/>
  <c r="N306" i="15"/>
  <c r="N304" i="15"/>
  <c r="G302" i="15"/>
  <c r="N300" i="15"/>
  <c r="N299" i="15"/>
  <c r="N297" i="15"/>
  <c r="G295" i="15"/>
  <c r="N293" i="15"/>
  <c r="N292" i="15"/>
  <c r="N290" i="15"/>
  <c r="G288" i="15"/>
  <c r="N286" i="15"/>
  <c r="N285" i="15"/>
  <c r="N283" i="15"/>
  <c r="G281" i="15"/>
  <c r="N279" i="15"/>
  <c r="N278" i="15"/>
  <c r="N276" i="15"/>
  <c r="N272" i="15"/>
  <c r="N271" i="15"/>
  <c r="N269" i="15"/>
  <c r="N265" i="15"/>
  <c r="N264" i="15"/>
  <c r="N262" i="15"/>
  <c r="G260" i="15"/>
  <c r="N255" i="15"/>
  <c r="N254" i="15"/>
  <c r="N252" i="15"/>
  <c r="G250" i="15"/>
  <c r="N248" i="15"/>
  <c r="N247" i="15"/>
  <c r="N245" i="15"/>
  <c r="G243" i="15"/>
  <c r="N241" i="15"/>
  <c r="N240" i="15"/>
  <c r="N238" i="15"/>
  <c r="G236" i="15"/>
  <c r="N234" i="15"/>
  <c r="N233" i="15"/>
  <c r="N231" i="15"/>
  <c r="N227" i="15"/>
  <c r="N226" i="15"/>
  <c r="N224" i="15"/>
  <c r="G222" i="15"/>
  <c r="N220" i="15"/>
  <c r="N219" i="15"/>
  <c r="N217" i="15"/>
  <c r="G215" i="15"/>
  <c r="N213" i="15"/>
  <c r="N212" i="15"/>
  <c r="N210" i="15"/>
  <c r="G208" i="15"/>
  <c r="N206" i="15"/>
  <c r="N205" i="15"/>
  <c r="N204" i="15"/>
  <c r="N203" i="15"/>
  <c r="N202" i="15"/>
  <c r="N201" i="15"/>
  <c r="G201" i="15"/>
  <c r="N199" i="15"/>
  <c r="G199" i="15"/>
  <c r="N197" i="15"/>
  <c r="N196" i="15"/>
  <c r="N195" i="15"/>
  <c r="G195" i="15"/>
  <c r="N193" i="15"/>
  <c r="G192" i="15"/>
  <c r="N190" i="15"/>
  <c r="G190" i="15"/>
  <c r="N188" i="15"/>
  <c r="G188" i="15"/>
  <c r="N186" i="15"/>
  <c r="G186" i="15"/>
  <c r="N185" i="15"/>
  <c r="G185" i="15"/>
  <c r="N184" i="15"/>
  <c r="N183" i="15"/>
  <c r="G183" i="15"/>
  <c r="N182" i="15"/>
  <c r="G182" i="15"/>
  <c r="N180" i="15"/>
  <c r="N179" i="15"/>
  <c r="G179" i="15"/>
  <c r="N178" i="15"/>
  <c r="N177" i="15"/>
  <c r="G177" i="15"/>
  <c r="N175" i="15"/>
  <c r="N174" i="15"/>
  <c r="N173" i="15"/>
  <c r="N172" i="15"/>
  <c r="N171" i="15"/>
  <c r="N170" i="15"/>
  <c r="N169" i="15"/>
  <c r="N168" i="15"/>
  <c r="G168" i="15"/>
  <c r="N166" i="15"/>
  <c r="N164" i="15"/>
  <c r="N163" i="15"/>
  <c r="N162" i="15"/>
  <c r="N160" i="15"/>
  <c r="N159" i="15"/>
  <c r="G159" i="15"/>
  <c r="N157" i="15"/>
  <c r="N156" i="15"/>
  <c r="N155" i="15"/>
  <c r="G155" i="15"/>
  <c r="N153" i="15"/>
  <c r="G152" i="15"/>
  <c r="N150" i="15"/>
  <c r="N149" i="15"/>
  <c r="G149" i="15"/>
  <c r="N147" i="15"/>
  <c r="N146" i="15"/>
  <c r="G146" i="15"/>
  <c r="N144" i="15"/>
  <c r="N143" i="15"/>
  <c r="G143" i="15"/>
  <c r="N141" i="15"/>
  <c r="N140" i="15"/>
  <c r="G140" i="15"/>
  <c r="N138" i="15"/>
  <c r="N137" i="15"/>
  <c r="G137" i="15"/>
  <c r="N135" i="15"/>
  <c r="N134" i="15"/>
  <c r="G134" i="15"/>
  <c r="N132" i="15"/>
  <c r="N131" i="15"/>
  <c r="G131" i="15"/>
  <c r="N129" i="15"/>
  <c r="N128" i="15"/>
  <c r="G128" i="15"/>
  <c r="N126" i="15"/>
  <c r="N125" i="15"/>
  <c r="G125" i="15"/>
  <c r="N123" i="15"/>
  <c r="N122" i="15"/>
  <c r="G122" i="15"/>
  <c r="N120" i="15"/>
  <c r="N119" i="15"/>
  <c r="G119" i="15"/>
  <c r="N117" i="15"/>
  <c r="N116" i="15"/>
  <c r="N115" i="15"/>
  <c r="N114" i="15"/>
  <c r="G113" i="15"/>
  <c r="N111" i="15"/>
  <c r="N110" i="15"/>
  <c r="N109" i="15"/>
  <c r="N108" i="15"/>
  <c r="G107" i="15"/>
  <c r="N105" i="15"/>
  <c r="N104" i="15"/>
  <c r="G104" i="15"/>
  <c r="N102" i="15"/>
  <c r="N101" i="15"/>
  <c r="G101" i="15"/>
  <c r="N99" i="15"/>
  <c r="N98" i="15"/>
  <c r="N96" i="15"/>
  <c r="N95" i="15"/>
  <c r="G95" i="15"/>
  <c r="N93" i="15"/>
  <c r="N92" i="15"/>
  <c r="N90" i="15"/>
  <c r="N89" i="15"/>
  <c r="G89" i="15"/>
  <c r="N87" i="15"/>
  <c r="N86" i="15"/>
  <c r="N84" i="15"/>
  <c r="N83" i="15"/>
  <c r="G83" i="15"/>
  <c r="N81" i="15"/>
  <c r="N80" i="15"/>
  <c r="N78" i="15"/>
  <c r="G77" i="15"/>
  <c r="N75" i="15"/>
  <c r="N74" i="15"/>
  <c r="N72" i="15"/>
  <c r="N71" i="15"/>
  <c r="G71" i="15"/>
  <c r="N69" i="15"/>
  <c r="N68" i="15"/>
  <c r="N66" i="15"/>
  <c r="N65" i="15"/>
  <c r="G65" i="15"/>
  <c r="N63" i="15"/>
  <c r="N62" i="15"/>
  <c r="N60" i="15"/>
  <c r="N59" i="15"/>
  <c r="N57" i="15"/>
  <c r="G56" i="15"/>
  <c r="N54" i="15"/>
  <c r="N53" i="15"/>
  <c r="N51" i="15"/>
  <c r="N50" i="15"/>
  <c r="N48" i="15"/>
  <c r="N47" i="15"/>
  <c r="G47" i="15"/>
  <c r="N45" i="15"/>
  <c r="N44" i="15"/>
  <c r="N42" i="15"/>
  <c r="G41" i="15"/>
  <c r="N39" i="15"/>
  <c r="N38" i="15"/>
  <c r="N36" i="15"/>
  <c r="N35" i="15"/>
  <c r="N33" i="15"/>
  <c r="M33" i="15"/>
  <c r="G32" i="15"/>
  <c r="N30" i="15"/>
  <c r="N29" i="15"/>
  <c r="N27" i="15"/>
  <c r="N26" i="15"/>
  <c r="N24" i="15"/>
  <c r="M24" i="15"/>
  <c r="N23" i="15"/>
  <c r="G23" i="15"/>
  <c r="N21" i="15"/>
  <c r="N20" i="15"/>
  <c r="G20" i="15"/>
  <c r="N18" i="15"/>
  <c r="N17" i="15"/>
  <c r="G17" i="15"/>
  <c r="N15" i="15"/>
  <c r="N14" i="15"/>
  <c r="G14" i="15"/>
  <c r="N12" i="15"/>
  <c r="N11" i="15"/>
  <c r="G11" i="15"/>
  <c r="N9" i="15"/>
  <c r="N8" i="15"/>
  <c r="G8" i="15"/>
  <c r="N6" i="15"/>
  <c r="N5" i="15"/>
  <c r="G5" i="14" l="1"/>
  <c r="G8" i="14"/>
  <c r="N220" i="14" l="1"/>
  <c r="N219" i="14"/>
  <c r="N217" i="14"/>
  <c r="G215" i="14"/>
  <c r="N213" i="14"/>
  <c r="N212" i="14"/>
  <c r="N210" i="14"/>
  <c r="G208" i="14"/>
  <c r="N206" i="14"/>
  <c r="N205" i="14"/>
  <c r="N204" i="14"/>
  <c r="N203" i="14"/>
  <c r="N202" i="14"/>
  <c r="N201" i="14"/>
  <c r="G201" i="14"/>
  <c r="N199" i="14"/>
  <c r="G199" i="14"/>
  <c r="N197" i="14"/>
  <c r="N196" i="14"/>
  <c r="N195" i="14"/>
  <c r="G195" i="14"/>
  <c r="N193" i="14"/>
  <c r="G192" i="14"/>
  <c r="N190" i="14"/>
  <c r="G190" i="14"/>
  <c r="N188" i="14"/>
  <c r="G188" i="14"/>
  <c r="N186" i="14"/>
  <c r="G186" i="14"/>
  <c r="N185" i="14"/>
  <c r="G185" i="14"/>
  <c r="N184" i="14"/>
  <c r="N183" i="14"/>
  <c r="G183" i="14"/>
  <c r="N182" i="14"/>
  <c r="G182" i="14"/>
  <c r="N180" i="14"/>
  <c r="N179" i="14"/>
  <c r="G179" i="14"/>
  <c r="N178" i="14"/>
  <c r="N177" i="14"/>
  <c r="G177" i="14"/>
  <c r="N175" i="14"/>
  <c r="N174" i="14"/>
  <c r="N173" i="14"/>
  <c r="N172" i="14"/>
  <c r="N171" i="14"/>
  <c r="N170" i="14"/>
  <c r="N169" i="14"/>
  <c r="N168" i="14"/>
  <c r="G168" i="14"/>
  <c r="N166" i="14"/>
  <c r="N164" i="14"/>
  <c r="N163" i="14"/>
  <c r="N162" i="14"/>
  <c r="N160" i="14"/>
  <c r="N159" i="14"/>
  <c r="G159" i="14"/>
  <c r="N157" i="14"/>
  <c r="N156" i="14"/>
  <c r="N155" i="14"/>
  <c r="G155" i="14"/>
  <c r="N153" i="14"/>
  <c r="G152" i="14"/>
  <c r="N150" i="14"/>
  <c r="N149" i="14"/>
  <c r="G149" i="14"/>
  <c r="N147" i="14"/>
  <c r="N146" i="14"/>
  <c r="G146" i="14"/>
  <c r="N144" i="14"/>
  <c r="N143" i="14"/>
  <c r="G143" i="14"/>
  <c r="N141" i="14"/>
  <c r="N140" i="14"/>
  <c r="G140" i="14"/>
  <c r="N138" i="14"/>
  <c r="N137" i="14"/>
  <c r="G137" i="14"/>
  <c r="N135" i="14"/>
  <c r="N134" i="14"/>
  <c r="G134" i="14"/>
  <c r="N132" i="14"/>
  <c r="N131" i="14"/>
  <c r="G131" i="14"/>
  <c r="N129" i="14"/>
  <c r="N128" i="14"/>
  <c r="G128" i="14"/>
  <c r="N126" i="14"/>
  <c r="N125" i="14"/>
  <c r="G125" i="14"/>
  <c r="N123" i="14"/>
  <c r="N122" i="14"/>
  <c r="G122" i="14"/>
  <c r="N120" i="14"/>
  <c r="N119" i="14"/>
  <c r="G119" i="14"/>
  <c r="N117" i="14"/>
  <c r="N116" i="14"/>
  <c r="N115" i="14"/>
  <c r="N114" i="14"/>
  <c r="G113" i="14"/>
  <c r="N111" i="14"/>
  <c r="N110" i="14"/>
  <c r="N109" i="14"/>
  <c r="N108" i="14"/>
  <c r="G107" i="14"/>
  <c r="N105" i="14"/>
  <c r="N104" i="14"/>
  <c r="G104" i="14"/>
  <c r="N102" i="14"/>
  <c r="N101" i="14"/>
  <c r="G101" i="14"/>
  <c r="N99" i="14"/>
  <c r="N98" i="14"/>
  <c r="N96" i="14"/>
  <c r="N95" i="14"/>
  <c r="G95" i="14"/>
  <c r="N93" i="14"/>
  <c r="N92" i="14"/>
  <c r="N90" i="14"/>
  <c r="N89" i="14"/>
  <c r="G89" i="14"/>
  <c r="N87" i="14"/>
  <c r="N86" i="14"/>
  <c r="N84" i="14"/>
  <c r="N83" i="14"/>
  <c r="G83" i="14"/>
  <c r="N81" i="14"/>
  <c r="N80" i="14"/>
  <c r="N78" i="14"/>
  <c r="G77" i="14"/>
  <c r="N75" i="14"/>
  <c r="N74" i="14"/>
  <c r="N72" i="14"/>
  <c r="N71" i="14"/>
  <c r="G71" i="14"/>
  <c r="N69" i="14"/>
  <c r="N68" i="14"/>
  <c r="N66" i="14"/>
  <c r="N65" i="14"/>
  <c r="G65" i="14"/>
  <c r="N63" i="14"/>
  <c r="N62" i="14"/>
  <c r="N60" i="14"/>
  <c r="N59" i="14"/>
  <c r="N57" i="14"/>
  <c r="G56" i="14"/>
  <c r="N54" i="14"/>
  <c r="N53" i="14"/>
  <c r="N51" i="14"/>
  <c r="N50" i="14"/>
  <c r="N48" i="14"/>
  <c r="N47" i="14"/>
  <c r="G47" i="14"/>
  <c r="N45" i="14"/>
  <c r="N44" i="14"/>
  <c r="N42" i="14"/>
  <c r="G41" i="14"/>
  <c r="N39" i="14"/>
  <c r="N38" i="14"/>
  <c r="N36" i="14"/>
  <c r="N35" i="14"/>
  <c r="N33" i="14"/>
  <c r="M33" i="14"/>
  <c r="G32" i="14"/>
  <c r="N30" i="14"/>
  <c r="N29" i="14"/>
  <c r="N27" i="14"/>
  <c r="N26" i="14"/>
  <c r="N24" i="14"/>
  <c r="M24" i="14"/>
  <c r="N23" i="14"/>
  <c r="G23" i="14"/>
  <c r="N21" i="14"/>
  <c r="N20" i="14"/>
  <c r="G20" i="14"/>
  <c r="N18" i="14"/>
  <c r="N17" i="14"/>
  <c r="G17" i="14"/>
  <c r="N15" i="14"/>
  <c r="N14" i="14"/>
  <c r="G14" i="14"/>
  <c r="N12" i="14"/>
  <c r="N11" i="14"/>
  <c r="G11" i="14"/>
  <c r="N9" i="14"/>
  <c r="N8" i="14"/>
  <c r="N6" i="14"/>
  <c r="N5" i="14"/>
  <c r="N137" i="13" l="1"/>
  <c r="N125" i="13"/>
  <c r="N101" i="13"/>
  <c r="N71" i="13"/>
  <c r="N50" i="13"/>
  <c r="N17" i="13"/>
  <c r="N128" i="13"/>
  <c r="N108" i="13"/>
  <c r="N109" i="13"/>
  <c r="N62" i="13"/>
  <c r="N86" i="13"/>
  <c r="N95" i="13"/>
  <c r="N92" i="13"/>
  <c r="N11" i="13"/>
  <c r="N178" i="13"/>
  <c r="N220" i="13"/>
  <c r="N219" i="13"/>
  <c r="N217" i="13"/>
  <c r="G215" i="13"/>
  <c r="N213" i="13" l="1"/>
  <c r="N212" i="13"/>
  <c r="N122" i="13"/>
  <c r="N119" i="13"/>
  <c r="N131" i="13"/>
  <c r="N146" i="13"/>
  <c r="G152" i="13"/>
  <c r="N153" i="13"/>
  <c r="N210" i="13"/>
  <c r="G208" i="13"/>
  <c r="N166" i="13" l="1"/>
  <c r="N164" i="13"/>
  <c r="N163" i="13"/>
  <c r="N162" i="13"/>
  <c r="N160" i="13"/>
  <c r="N159" i="13"/>
  <c r="G159" i="13"/>
  <c r="N157" i="13"/>
  <c r="N156" i="13"/>
  <c r="N155" i="13"/>
  <c r="G155" i="13"/>
  <c r="N150" i="13"/>
  <c r="N149" i="13"/>
  <c r="G149" i="13"/>
  <c r="N147" i="13"/>
  <c r="G146" i="13"/>
  <c r="N144" i="13"/>
  <c r="N143" i="13"/>
  <c r="G143" i="13"/>
  <c r="N141" i="13"/>
  <c r="N140" i="13"/>
  <c r="G140" i="13"/>
  <c r="N138" i="13"/>
  <c r="G137" i="13"/>
  <c r="N135" i="13"/>
  <c r="N134" i="13"/>
  <c r="G134" i="13"/>
  <c r="N132" i="13"/>
  <c r="G131" i="13"/>
  <c r="N129" i="13"/>
  <c r="G128" i="13"/>
  <c r="N126" i="13"/>
  <c r="G125" i="13"/>
  <c r="N123" i="13"/>
  <c r="G122" i="13"/>
  <c r="N120" i="13"/>
  <c r="G119" i="13"/>
  <c r="N117" i="13"/>
  <c r="N116" i="13"/>
  <c r="N115" i="13"/>
  <c r="N114" i="13"/>
  <c r="G113" i="13"/>
  <c r="N111" i="13"/>
  <c r="N110" i="13"/>
  <c r="G107" i="13"/>
  <c r="N105" i="13"/>
  <c r="N104" i="13"/>
  <c r="G104" i="13"/>
  <c r="N102" i="13"/>
  <c r="G101" i="13"/>
  <c r="N99" i="13"/>
  <c r="N98" i="13"/>
  <c r="N96" i="13"/>
  <c r="G95" i="13"/>
  <c r="N93" i="13"/>
  <c r="N90" i="13"/>
  <c r="N89" i="13"/>
  <c r="G89" i="13"/>
  <c r="N87" i="13"/>
  <c r="N84" i="13"/>
  <c r="N83" i="13"/>
  <c r="G83" i="13"/>
  <c r="N81" i="13"/>
  <c r="N80" i="13"/>
  <c r="N78" i="13"/>
  <c r="G77" i="13"/>
  <c r="N75" i="13"/>
  <c r="N74" i="13"/>
  <c r="N72" i="13"/>
  <c r="G71" i="13"/>
  <c r="N69" i="13"/>
  <c r="N68" i="13"/>
  <c r="N66" i="13"/>
  <c r="N65" i="13"/>
  <c r="G65" i="13"/>
  <c r="N63" i="13"/>
  <c r="N60" i="13"/>
  <c r="N59" i="13"/>
  <c r="N57" i="13"/>
  <c r="G56" i="13"/>
  <c r="N54" i="13"/>
  <c r="N53" i="13"/>
  <c r="N51" i="13"/>
  <c r="N48" i="13"/>
  <c r="N47" i="13"/>
  <c r="G47" i="13"/>
  <c r="N45" i="13"/>
  <c r="N44" i="13"/>
  <c r="N42" i="13"/>
  <c r="G41" i="13"/>
  <c r="N39" i="13"/>
  <c r="N38" i="13"/>
  <c r="N36" i="13"/>
  <c r="N35" i="13"/>
  <c r="N33" i="13"/>
  <c r="M33" i="13"/>
  <c r="G32" i="13"/>
  <c r="N30" i="13"/>
  <c r="N29" i="13"/>
  <c r="N27" i="13"/>
  <c r="N26" i="13"/>
  <c r="N24" i="13"/>
  <c r="M24" i="13"/>
  <c r="N23" i="13"/>
  <c r="G23" i="13"/>
  <c r="N21" i="13"/>
  <c r="N20" i="13"/>
  <c r="G20" i="13"/>
  <c r="N18" i="13"/>
  <c r="G17" i="13"/>
  <c r="N15" i="13"/>
  <c r="N14" i="13"/>
  <c r="G14" i="13"/>
  <c r="N12" i="13"/>
  <c r="G11" i="13"/>
  <c r="N9" i="13"/>
  <c r="N8" i="13"/>
  <c r="G8" i="13"/>
  <c r="N6" i="13"/>
  <c r="N5" i="13"/>
  <c r="G5" i="13"/>
  <c r="N186" i="13" l="1"/>
  <c r="G186" i="13"/>
  <c r="N185" i="13"/>
  <c r="G185" i="13"/>
  <c r="N184" i="13"/>
  <c r="N183" i="13"/>
  <c r="G183" i="13"/>
  <c r="N182" i="13"/>
  <c r="G182" i="13"/>
  <c r="N180" i="13"/>
  <c r="N179" i="13"/>
  <c r="G179" i="13"/>
  <c r="N177" i="13"/>
  <c r="G177" i="13"/>
  <c r="N175" i="13"/>
  <c r="N174" i="13"/>
  <c r="N173" i="13"/>
  <c r="N172" i="13"/>
  <c r="N171" i="13"/>
  <c r="N170" i="13"/>
  <c r="N169" i="13"/>
  <c r="N168" i="13"/>
  <c r="G168" i="13"/>
  <c r="N206" i="13" l="1"/>
  <c r="N205" i="13"/>
  <c r="N204" i="13"/>
  <c r="N203" i="13"/>
  <c r="N202" i="13"/>
  <c r="N201" i="13"/>
  <c r="G201" i="13"/>
  <c r="N199" i="13"/>
  <c r="G199" i="13"/>
  <c r="N197" i="13"/>
  <c r="N196" i="13"/>
  <c r="N195" i="13"/>
  <c r="G195" i="13"/>
  <c r="N193" i="13"/>
  <c r="G192" i="13"/>
  <c r="N190" i="13"/>
  <c r="G190" i="13"/>
  <c r="N188" i="13"/>
  <c r="G188" i="13"/>
</calcChain>
</file>

<file path=xl/sharedStrings.xml><?xml version="1.0" encoding="utf-8"?>
<sst xmlns="http://schemas.openxmlformats.org/spreadsheetml/2006/main" count="2467" uniqueCount="226">
  <si>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</si>
  <si>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</si>
  <si>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</si>
  <si>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</si>
  <si>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</si>
  <si>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</si>
  <si>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</si>
  <si>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</si>
  <si>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</si>
  <si>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</si>
  <si>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</si>
  <si>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</si>
  <si>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</si>
  <si>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</si>
  <si>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</si>
  <si>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</si>
  <si>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>1.Автотранспортное обслуживание лиц и государственных органов, работников их аппаратов</t>
  </si>
  <si>
    <t>Машино-часы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</si>
  <si>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</si>
  <si>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</si>
  <si>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</si>
  <si>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</si>
  <si>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</si>
  <si>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</si>
  <si>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</si>
  <si>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1.Количество посещений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</si>
  <si>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</si>
  <si>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</si>
  <si>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</si>
  <si>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</si>
  <si>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</si>
  <si>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</si>
  <si>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</si>
  <si>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</si>
  <si>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</si>
  <si>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</si>
  <si>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</si>
  <si>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</si>
  <si>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</si>
  <si>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</si>
  <si>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</si>
  <si>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</si>
  <si>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</si>
  <si>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</si>
  <si>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</si>
  <si>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</si>
  <si>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</si>
  <si>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</si>
  <si>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</si>
  <si>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</si>
  <si>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</si>
  <si>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</si>
  <si>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</si>
  <si>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</si>
  <si>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</si>
  <si>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</si>
  <si>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количество проведенных консультаций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</si>
  <si>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</si>
  <si>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количество предметов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</si>
  <si>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</si>
  <si>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</si>
  <si>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</si>
  <si>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</si>
  <si>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</si>
  <si>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</si>
  <si>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</si>
  <si>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</si>
  <si>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</si>
  <si>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</si>
  <si>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</si>
  <si>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</si>
  <si>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</si>
  <si>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</si>
  <si>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</si>
  <si>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</si>
  <si>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</si>
  <si>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</si>
  <si>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</si>
  <si>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</si>
  <si>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</si>
  <si>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</si>
  <si>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</si>
  <si>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</si>
  <si>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</si>
  <si>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</si>
  <si>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</si>
  <si>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</si>
  <si>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</si>
  <si>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</si>
  <si>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</si>
  <si>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</si>
  <si>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</si>
  <si>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</si>
  <si>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</si>
  <si>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</si>
  <si>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</si>
  <si>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</si>
  <si>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</si>
  <si>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</si>
  <si>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</si>
  <si>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</si>
  <si>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</si>
  <si>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</si>
  <si>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</si>
  <si>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</si>
  <si>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</si>
  <si>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</si>
  <si>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</si>
  <si>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</si>
  <si>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</si>
  <si>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</si>
  <si>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</si>
  <si>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</si>
  <si>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</si>
  <si>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</si>
  <si>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</si>
  <si>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</si>
  <si>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</si>
  <si>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</si>
  <si>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</si>
  <si>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</si>
  <si>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</si>
  <si>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</si>
  <si>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</si>
  <si>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</si>
  <si>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</si>
  <si>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</si>
  <si>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</si>
  <si>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</si>
  <si>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</si>
  <si>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</si>
  <si>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</si>
  <si>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</si>
  <si>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>Реализация основных образовательных программ дошкольного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</si>
  <si>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</si>
  <si>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</si>
  <si>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</si>
  <si>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</si>
  <si>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</si>
  <si>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Прибытие из СПО</t>
  </si>
  <si>
    <t>Дом ремесел</t>
  </si>
  <si>
    <t>1. Количество проведенных мероприятий</t>
  </si>
  <si>
    <t>единица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</si>
  <si>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 квартал 2022 года</t>
  </si>
  <si>
    <t xml:space="preserve"> 22. МДОУ д/с №1 "Колокольчик" с. Малая Пурга</t>
  </si>
  <si>
    <t>23.  МДОУ д/с №2 "Италмас" с. Малая Пурга</t>
  </si>
  <si>
    <t>24.  МДОУ д/с №3 "Росинка" с. Малая Пурга</t>
  </si>
  <si>
    <t xml:space="preserve"> 25. МДОУ д/с с. Яган</t>
  </si>
  <si>
    <t>26. МДОУ д/с с. Пугачево</t>
  </si>
  <si>
    <t xml:space="preserve"> 27. МДОУ д/с "Зернышко" с. Кечево</t>
  </si>
  <si>
    <t>28. МДОУ д/с "Солнышко" с. Кечево</t>
  </si>
  <si>
    <t>29.  МДОУ д/с д. Старая Монья</t>
  </si>
  <si>
    <t xml:space="preserve"> 30. МДОУ д/с д. Иваново-Самарское</t>
  </si>
  <si>
    <t>31.МДОУ д/с д. Капустино</t>
  </si>
  <si>
    <t>32. МДОУ д/с д. Курчум-Норья</t>
  </si>
  <si>
    <t xml:space="preserve"> 33. МДОУ д/с д. Итешево</t>
  </si>
  <si>
    <t>34. МОУ ДО Малопургинская спортивная школа</t>
  </si>
  <si>
    <t>35. МАВОУ Малопургинский Центр образования</t>
  </si>
  <si>
    <t>36.МУК «Малопургинская межпоселенческая ЦБС»</t>
  </si>
  <si>
    <t>37.МУК «Малопургинская МЦКС»</t>
  </si>
  <si>
    <t>38.МБУ ДО «Малопургинская детская школа искусств»</t>
  </si>
  <si>
    <t>39.МБУ "Центр по комплексному обслуживанию МУ и ЕДДС"</t>
  </si>
  <si>
    <t>40.МАУ "Служба заказчика и землеустройства муниципального образования "Малопургинский район"</t>
  </si>
  <si>
    <t xml:space="preserve">41.МАУ "Туристический центр "Тюрагай" </t>
  </si>
  <si>
    <t xml:space="preserve">42.МАУ "Агроцентр" </t>
  </si>
  <si>
    <t>43.МАУ "Юридическая служба муниципального образования "Малопургинский район"</t>
  </si>
  <si>
    <t>44.МКУ "Централизованная бухгалтерия муниципального образования "Малопургинский район"</t>
  </si>
  <si>
    <t>45.МБУ "ТО Бобья-Учинский"</t>
  </si>
  <si>
    <t>46.МБУ "ТО Кечевский"</t>
  </si>
  <si>
    <t>выбыл по заявлению родителей</t>
  </si>
  <si>
    <t xml:space="preserve">МОУ ДО Центр детского творчества </t>
  </si>
  <si>
    <t>Реализация краткосрочных программ</t>
  </si>
  <si>
    <t>Организация капитального ремонта, ремонта и содержания закрепленных автомобильных дорог общего пользавания и искусственных дорожных сооружений в их составе</t>
  </si>
  <si>
    <t>Количество обоснованных письменных жалоб жителей на некачественное выполнение работы</t>
  </si>
  <si>
    <t>Количество предписаний надзорных органов</t>
  </si>
  <si>
    <t>Протяженность автомобильных дорог общего пользования</t>
  </si>
  <si>
    <t>Организация благоустройства и озеленения</t>
  </si>
  <si>
    <t>Количество жалоб жителей на качество выполненных работ</t>
  </si>
  <si>
    <t>Площадь объекта</t>
  </si>
  <si>
    <t>шт.</t>
  </si>
  <si>
    <t>ед.</t>
  </si>
  <si>
    <t>кв.м</t>
  </si>
  <si>
    <t>км.</t>
  </si>
  <si>
    <t>Комплексная оценка животных проводится по окончании календарного года</t>
  </si>
  <si>
    <t>Заключения по итогам бонитировки оформляется по окончании года</t>
  </si>
  <si>
    <t>Количество участников клубных формирований</t>
  </si>
  <si>
    <t>поступили в связи с переездом</t>
  </si>
  <si>
    <t>перевод из других доу</t>
  </si>
  <si>
    <t>прибытие из другой ОО</t>
  </si>
  <si>
    <t>прибыли из других ОО</t>
  </si>
  <si>
    <t>В связи с образованием вакантных должностей</t>
  </si>
  <si>
    <t>Увеличение онлайн-мероприятий и их посещений</t>
  </si>
  <si>
    <t>Увеличилось посещение за счет организаций и массовых мероприятий вне стационара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</si>
  <si>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II квартал 2022 года</t>
  </si>
  <si>
    <t xml:space="preserve">41.МАУ "Центр "Тюрагай" </t>
  </si>
  <si>
    <t>Поступили по путевке</t>
  </si>
  <si>
    <t>перевод из других доу, поступили по путевке</t>
  </si>
  <si>
    <t>Прибытие из СПО и ОО</t>
  </si>
  <si>
    <t>Увеличилось посещение за счет организаций массовых мероприятий вне стационара</t>
  </si>
  <si>
    <t>Увеличилось посещение за счет организаций массовых мероприятий</t>
  </si>
  <si>
    <t>Количество проведенных консультаций</t>
  </si>
  <si>
    <t>Количество предметов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</si>
  <si>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III квартал 2022 года</t>
  </si>
  <si>
    <t>47.МБУ "Аксакшурская сельская управа"</t>
  </si>
  <si>
    <t>49.МБУ "Бурановская сельская управа"</t>
  </si>
  <si>
    <t>48.МБУ "Баграш-Бигринская сельская управа"</t>
  </si>
  <si>
    <t>50.МБУ "Ильинская сельская управа"</t>
  </si>
  <si>
    <t>51.МБУ "Малопургинская сельская управа"</t>
  </si>
  <si>
    <t>52.МБУ "Нижнеюринская сельская управа"</t>
  </si>
  <si>
    <t>53.МБУ "Норьинская сельская управа"</t>
  </si>
  <si>
    <t>54.МБУ "Постольская сельская управа"</t>
  </si>
  <si>
    <t>55.МБУ "Пугачевская сельская управа"</t>
  </si>
  <si>
    <t>56.МБУ "Старомоньинская сельская управа"</t>
  </si>
  <si>
    <t>57.МБУ "Уромская сельская управа"</t>
  </si>
  <si>
    <t>58.МБУ "Яганская сельская управа"</t>
  </si>
  <si>
    <t>Уборка территории и аналогичная деятельность</t>
  </si>
  <si>
    <t>Площадь территории</t>
  </si>
  <si>
    <t>Финансировать, согласно бюджетной смете</t>
  </si>
  <si>
    <t>Идет зачисление детей</t>
  </si>
  <si>
    <t>44.МКУ "ЦБ Малопургинского района"</t>
  </si>
  <si>
    <t>43.МАУ "Юридическая служба Малопургинского района"</t>
  </si>
  <si>
    <t>40.МАУ "Служба заказчика и землеустройства"</t>
  </si>
  <si>
    <t>Наименование единицы измерения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</si>
  <si>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IV квартал 2022 года</t>
  </si>
  <si>
    <t>перевод из других образовательных организаций</t>
  </si>
  <si>
    <t>прибытие из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</si>
</sst>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7">
    <xf numFmtId="0" fontId="0" fillId="0" borderId="0" xfId="0"/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9" fillId="0" borderId="0" xfId="0" applyFont="1"/>
    <xf numFmtId="4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164" fontId="1" fillId="2" borderId="12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9" fillId="2" borderId="0" xfId="0" applyNumberFormat="1" applyFont="1" applyFill="1"/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textRotation="90" wrapText="1"/>
    </xf>
    <xf numFmtId="4" fontId="1" fillId="0" borderId="9" xfId="0" applyNumberFormat="1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" fontId="1" fillId="2" borderId="15" xfId="0" applyNumberFormat="1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1" fontId="2" fillId="2" borderId="12" xfId="0" applyNumberFormat="1" applyFont="1" applyFill="1" applyBorder="1" applyAlignment="1"/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/>
    <xf numFmtId="4" fontId="9" fillId="2" borderId="5" xfId="0" applyNumberFormat="1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/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/>
    <xf numFmtId="4" fontId="9" fillId="0" borderId="5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/>
    <xf numFmtId="0" fontId="1" fillId="0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/>
    <xf numFmtId="0" fontId="3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4" fontId="1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9" fillId="0" borderId="14" xfId="0" applyFont="1" applyBorder="1" applyAlignment="1"/>
    <xf numFmtId="0" fontId="9" fillId="0" borderId="0" xfId="0" applyFont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" fontId="1" fillId="0" borderId="1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/>
    <xf numFmtId="4" fontId="9" fillId="0" borderId="13" xfId="0" applyNumberFormat="1" applyFont="1" applyBorder="1" applyAlignment="1"/>
    <xf numFmtId="4" fontId="9" fillId="0" borderId="5" xfId="0" applyNumberFormat="1" applyFont="1" applyBorder="1" applyAlignment="1"/>
    <xf numFmtId="4" fontId="9" fillId="0" borderId="7" xfId="0" applyNumberFormat="1" applyFont="1" applyBorder="1" applyAlignment="1"/>
    <xf numFmtId="0" fontId="4" fillId="4" borderId="4" xfId="0" applyFont="1" applyFill="1" applyBorder="1" applyAlignment="1"/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/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0"/>
  <sheetViews>
    <sheetView workbookViewId="0">
      <selection sqref="A1:XFD1048576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106" t="s">
        <v>143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7" customHeight="1" x14ac:dyDescent="0.2">
      <c r="A2" s="107" t="s">
        <v>0</v>
      </c>
      <c r="B2" s="108"/>
      <c r="C2" s="109"/>
      <c r="D2" s="113" t="s">
        <v>1</v>
      </c>
      <c r="E2" s="114"/>
      <c r="F2" s="114"/>
      <c r="G2" s="115"/>
      <c r="H2" s="113" t="s">
        <v>2</v>
      </c>
      <c r="I2" s="114"/>
      <c r="J2" s="115"/>
      <c r="K2" s="113" t="s">
        <v>3</v>
      </c>
      <c r="L2" s="114"/>
      <c r="M2" s="114"/>
      <c r="N2" s="115"/>
      <c r="O2" s="116" t="s">
        <v>14</v>
      </c>
      <c r="P2" s="107" t="s">
        <v>4</v>
      </c>
      <c r="Q2" s="109"/>
    </row>
    <row r="3" spans="1:17" ht="99.75" customHeight="1" x14ac:dyDescent="0.2">
      <c r="A3" s="110"/>
      <c r="B3" s="111"/>
      <c r="C3" s="112"/>
      <c r="D3" s="25" t="s">
        <v>5</v>
      </c>
      <c r="E3" s="118" t="s">
        <v>6</v>
      </c>
      <c r="F3" s="119"/>
      <c r="G3" s="26" t="s">
        <v>7</v>
      </c>
      <c r="H3" s="120" t="s">
        <v>8</v>
      </c>
      <c r="I3" s="121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117"/>
      <c r="P3" s="110"/>
      <c r="Q3" s="112"/>
    </row>
    <row r="4" spans="1:17" ht="15" customHeight="1" x14ac:dyDescent="0.2">
      <c r="A4" s="83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s="3" customFormat="1" ht="25.9" customHeight="1" x14ac:dyDescent="0.2">
      <c r="A5" s="88" t="s">
        <v>74</v>
      </c>
      <c r="B5" s="141"/>
      <c r="C5" s="89"/>
      <c r="D5" s="94">
        <v>17895758.420000002</v>
      </c>
      <c r="E5" s="97">
        <v>4970122.22</v>
      </c>
      <c r="F5" s="98"/>
      <c r="G5" s="103">
        <f>E5/D5*100</f>
        <v>27.772626917255845</v>
      </c>
      <c r="H5" s="123" t="s">
        <v>75</v>
      </c>
      <c r="I5" s="124"/>
      <c r="J5" s="2" t="s">
        <v>76</v>
      </c>
      <c r="K5" s="2">
        <v>300</v>
      </c>
      <c r="L5" s="2">
        <v>297</v>
      </c>
      <c r="M5" s="16">
        <v>5</v>
      </c>
      <c r="N5" s="16">
        <f>L5/K5*100</f>
        <v>99</v>
      </c>
      <c r="O5" s="1"/>
      <c r="P5" s="88" t="s">
        <v>15</v>
      </c>
      <c r="Q5" s="89"/>
    </row>
    <row r="6" spans="1:17" s="3" customFormat="1" ht="37.5" customHeight="1" x14ac:dyDescent="0.2">
      <c r="A6" s="92"/>
      <c r="B6" s="142"/>
      <c r="C6" s="93"/>
      <c r="D6" s="96"/>
      <c r="E6" s="101"/>
      <c r="F6" s="102"/>
      <c r="G6" s="174"/>
      <c r="H6" s="123" t="s">
        <v>77</v>
      </c>
      <c r="I6" s="124"/>
      <c r="J6" s="2" t="s">
        <v>78</v>
      </c>
      <c r="K6" s="2">
        <v>100</v>
      </c>
      <c r="L6" s="2">
        <v>100</v>
      </c>
      <c r="M6" s="16">
        <v>5</v>
      </c>
      <c r="N6" s="16">
        <f t="shared" ref="N6:N9" si="0">L6/K6*100</f>
        <v>100</v>
      </c>
      <c r="O6" s="1"/>
      <c r="P6" s="92"/>
      <c r="Q6" s="93"/>
    </row>
    <row r="7" spans="1:17" s="3" customFormat="1" ht="19.5" customHeight="1" x14ac:dyDescent="0.2">
      <c r="A7" s="175" t="s">
        <v>79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</row>
    <row r="8" spans="1:17" s="3" customFormat="1" ht="25.15" customHeight="1" x14ac:dyDescent="0.2">
      <c r="A8" s="88" t="s">
        <v>74</v>
      </c>
      <c r="B8" s="141"/>
      <c r="C8" s="89"/>
      <c r="D8" s="94">
        <v>25729796</v>
      </c>
      <c r="E8" s="97">
        <v>7230803.7999999998</v>
      </c>
      <c r="F8" s="98"/>
      <c r="G8" s="103">
        <f>E8/D8*100</f>
        <v>28.102841546042573</v>
      </c>
      <c r="H8" s="123" t="s">
        <v>75</v>
      </c>
      <c r="I8" s="124"/>
      <c r="J8" s="2" t="s">
        <v>76</v>
      </c>
      <c r="K8" s="2">
        <v>715</v>
      </c>
      <c r="L8" s="2">
        <v>712</v>
      </c>
      <c r="M8" s="16">
        <v>5</v>
      </c>
      <c r="N8" s="16">
        <f>L8/K8*100</f>
        <v>99.580419580419573</v>
      </c>
      <c r="O8" s="1"/>
      <c r="P8" s="88" t="s">
        <v>15</v>
      </c>
      <c r="Q8" s="89"/>
    </row>
    <row r="9" spans="1:17" s="3" customFormat="1" ht="38.25" customHeight="1" x14ac:dyDescent="0.2">
      <c r="A9" s="90"/>
      <c r="B9" s="178"/>
      <c r="C9" s="91"/>
      <c r="D9" s="179"/>
      <c r="E9" s="180"/>
      <c r="F9" s="181"/>
      <c r="G9" s="182"/>
      <c r="H9" s="183" t="s">
        <v>77</v>
      </c>
      <c r="I9" s="184"/>
      <c r="J9" s="2" t="s">
        <v>78</v>
      </c>
      <c r="K9" s="2">
        <v>95</v>
      </c>
      <c r="L9" s="2">
        <v>95</v>
      </c>
      <c r="M9" s="16">
        <v>5</v>
      </c>
      <c r="N9" s="16">
        <f t="shared" si="0"/>
        <v>100</v>
      </c>
      <c r="O9" s="1"/>
      <c r="P9" s="90"/>
      <c r="Q9" s="91"/>
    </row>
    <row r="10" spans="1:17" s="3" customFormat="1" ht="18" customHeight="1" x14ac:dyDescent="0.2">
      <c r="A10" s="175" t="s">
        <v>80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s="3" customFormat="1" ht="27" customHeight="1" x14ac:dyDescent="0.2">
      <c r="A11" s="88" t="s">
        <v>74</v>
      </c>
      <c r="B11" s="141"/>
      <c r="C11" s="89"/>
      <c r="D11" s="94">
        <v>37098196</v>
      </c>
      <c r="E11" s="97">
        <v>11302293.439999999</v>
      </c>
      <c r="F11" s="98"/>
      <c r="G11" s="103">
        <f>E11/D11*100</f>
        <v>30.465884217119342</v>
      </c>
      <c r="H11" s="123" t="s">
        <v>75</v>
      </c>
      <c r="I11" s="124"/>
      <c r="J11" s="2" t="s">
        <v>76</v>
      </c>
      <c r="K11" s="2">
        <v>993</v>
      </c>
      <c r="L11" s="2">
        <v>990</v>
      </c>
      <c r="M11" s="16">
        <v>5</v>
      </c>
      <c r="N11" s="22">
        <f t="shared" ref="N11:N12" si="1">L11/K11*100</f>
        <v>99.697885196374628</v>
      </c>
      <c r="O11" s="1"/>
      <c r="P11" s="88" t="s">
        <v>15</v>
      </c>
      <c r="Q11" s="89"/>
    </row>
    <row r="12" spans="1:17" s="3" customFormat="1" ht="42" customHeight="1" x14ac:dyDescent="0.2">
      <c r="A12" s="92"/>
      <c r="B12" s="142"/>
      <c r="C12" s="93"/>
      <c r="D12" s="179"/>
      <c r="E12" s="180"/>
      <c r="F12" s="181"/>
      <c r="G12" s="182"/>
      <c r="H12" s="87" t="s">
        <v>77</v>
      </c>
      <c r="I12" s="87"/>
      <c r="J12" s="2" t="s">
        <v>78</v>
      </c>
      <c r="K12" s="2">
        <v>95</v>
      </c>
      <c r="L12" s="2">
        <v>95</v>
      </c>
      <c r="M12" s="16">
        <v>5</v>
      </c>
      <c r="N12" s="16">
        <f t="shared" si="1"/>
        <v>100</v>
      </c>
      <c r="O12" s="1"/>
      <c r="P12" s="90"/>
      <c r="Q12" s="91"/>
    </row>
    <row r="13" spans="1:17" s="3" customFormat="1" ht="15" customHeight="1" x14ac:dyDescent="0.2">
      <c r="A13" s="175" t="s">
        <v>81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3" customFormat="1" ht="25.5" customHeight="1" x14ac:dyDescent="0.2">
      <c r="A14" s="107" t="s">
        <v>74</v>
      </c>
      <c r="B14" s="108"/>
      <c r="C14" s="109"/>
      <c r="D14" s="188">
        <v>17132396</v>
      </c>
      <c r="E14" s="190">
        <v>4506875.91</v>
      </c>
      <c r="F14" s="191"/>
      <c r="G14" s="194">
        <f>E14/D14*100</f>
        <v>26.306162372151565</v>
      </c>
      <c r="H14" s="196" t="s">
        <v>75</v>
      </c>
      <c r="I14" s="197"/>
      <c r="J14" s="5" t="s">
        <v>76</v>
      </c>
      <c r="K14" s="5">
        <v>292</v>
      </c>
      <c r="L14" s="5">
        <v>292</v>
      </c>
      <c r="M14" s="16">
        <v>5</v>
      </c>
      <c r="N14" s="20">
        <f>L14/K14*100</f>
        <v>100</v>
      </c>
      <c r="O14" s="6"/>
      <c r="P14" s="107" t="s">
        <v>15</v>
      </c>
      <c r="Q14" s="109"/>
    </row>
    <row r="15" spans="1:17" s="3" customFormat="1" ht="38.25" customHeight="1" x14ac:dyDescent="0.2">
      <c r="A15" s="185"/>
      <c r="B15" s="186"/>
      <c r="C15" s="187"/>
      <c r="D15" s="189"/>
      <c r="E15" s="192"/>
      <c r="F15" s="193"/>
      <c r="G15" s="195"/>
      <c r="H15" s="196" t="s">
        <v>77</v>
      </c>
      <c r="I15" s="197"/>
      <c r="J15" s="5" t="s">
        <v>78</v>
      </c>
      <c r="K15" s="5">
        <v>99</v>
      </c>
      <c r="L15" s="5">
        <v>99</v>
      </c>
      <c r="M15" s="16">
        <v>5</v>
      </c>
      <c r="N15" s="20">
        <f>L15/K15*100</f>
        <v>100</v>
      </c>
      <c r="O15" s="6"/>
      <c r="P15" s="185"/>
      <c r="Q15" s="187"/>
    </row>
    <row r="16" spans="1:17" s="3" customFormat="1" ht="15" customHeight="1" x14ac:dyDescent="0.2">
      <c r="A16" s="83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s="3" customFormat="1" ht="27" customHeight="1" x14ac:dyDescent="0.2">
      <c r="A17" s="107" t="s">
        <v>83</v>
      </c>
      <c r="B17" s="108"/>
      <c r="C17" s="109"/>
      <c r="D17" s="188">
        <v>9894095.1400000006</v>
      </c>
      <c r="E17" s="190">
        <v>2900987.6</v>
      </c>
      <c r="F17" s="191"/>
      <c r="G17" s="194">
        <f>E17/D17*100</f>
        <v>29.320393213845726</v>
      </c>
      <c r="H17" s="196" t="s">
        <v>75</v>
      </c>
      <c r="I17" s="197"/>
      <c r="J17" s="5" t="s">
        <v>76</v>
      </c>
      <c r="K17" s="5">
        <v>146</v>
      </c>
      <c r="L17" s="5">
        <v>144</v>
      </c>
      <c r="M17" s="16">
        <v>5</v>
      </c>
      <c r="N17" s="23">
        <f>L17/K17*100</f>
        <v>98.630136986301366</v>
      </c>
      <c r="O17" s="6"/>
      <c r="P17" s="107" t="s">
        <v>15</v>
      </c>
      <c r="Q17" s="109"/>
    </row>
    <row r="18" spans="1:17" s="3" customFormat="1" ht="36.75" customHeight="1" x14ac:dyDescent="0.2">
      <c r="A18" s="110"/>
      <c r="B18" s="111"/>
      <c r="C18" s="112"/>
      <c r="D18" s="198"/>
      <c r="E18" s="199"/>
      <c r="F18" s="200"/>
      <c r="G18" s="201"/>
      <c r="H18" s="202" t="s">
        <v>77</v>
      </c>
      <c r="I18" s="202"/>
      <c r="J18" s="5" t="s">
        <v>78</v>
      </c>
      <c r="K18" s="5">
        <v>100</v>
      </c>
      <c r="L18" s="5">
        <v>100</v>
      </c>
      <c r="M18" s="16">
        <v>5</v>
      </c>
      <c r="N18" s="20">
        <f>L18/K18*100</f>
        <v>100</v>
      </c>
      <c r="O18" s="6"/>
      <c r="P18" s="110"/>
      <c r="Q18" s="112"/>
    </row>
    <row r="19" spans="1:17" s="3" customFormat="1" ht="13.9" customHeight="1" x14ac:dyDescent="0.2">
      <c r="A19" s="203" t="s">
        <v>84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3" customFormat="1" ht="27.75" customHeight="1" x14ac:dyDescent="0.2">
      <c r="A20" s="204" t="s">
        <v>85</v>
      </c>
      <c r="B20" s="204"/>
      <c r="C20" s="204"/>
      <c r="D20" s="205">
        <v>9621792</v>
      </c>
      <c r="E20" s="205">
        <v>2503908.6800000002</v>
      </c>
      <c r="F20" s="205"/>
      <c r="G20" s="208">
        <f>E20/D20*100</f>
        <v>26.023309171513997</v>
      </c>
      <c r="H20" s="202" t="s">
        <v>75</v>
      </c>
      <c r="I20" s="202"/>
      <c r="J20" s="5" t="s">
        <v>76</v>
      </c>
      <c r="K20" s="5">
        <v>104</v>
      </c>
      <c r="L20" s="5">
        <v>105</v>
      </c>
      <c r="M20" s="16">
        <v>5</v>
      </c>
      <c r="N20" s="20">
        <f t="shared" ref="N20:N21" si="2">L20/K20*100</f>
        <v>100.96153846153845</v>
      </c>
      <c r="O20" s="6"/>
      <c r="P20" s="204" t="s">
        <v>15</v>
      </c>
      <c r="Q20" s="204"/>
    </row>
    <row r="21" spans="1:17" s="3" customFormat="1" ht="39" customHeight="1" x14ac:dyDescent="0.2">
      <c r="A21" s="204"/>
      <c r="B21" s="204"/>
      <c r="C21" s="204"/>
      <c r="D21" s="206"/>
      <c r="E21" s="207"/>
      <c r="F21" s="207"/>
      <c r="G21" s="209"/>
      <c r="H21" s="202" t="s">
        <v>77</v>
      </c>
      <c r="I21" s="202"/>
      <c r="J21" s="5" t="s">
        <v>78</v>
      </c>
      <c r="K21" s="5">
        <v>93</v>
      </c>
      <c r="L21" s="5">
        <v>93</v>
      </c>
      <c r="M21" s="16">
        <v>5</v>
      </c>
      <c r="N21" s="20">
        <f t="shared" si="2"/>
        <v>100</v>
      </c>
      <c r="O21" s="6"/>
      <c r="P21" s="204"/>
      <c r="Q21" s="204"/>
    </row>
    <row r="22" spans="1:17" s="3" customFormat="1" ht="14.25" customHeight="1" x14ac:dyDescent="0.2">
      <c r="A22" s="210" t="s">
        <v>86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s="3" customFormat="1" ht="25.5" customHeight="1" x14ac:dyDescent="0.2">
      <c r="A23" s="204" t="s">
        <v>87</v>
      </c>
      <c r="B23" s="204"/>
      <c r="C23" s="204"/>
      <c r="D23" s="212">
        <v>14655642</v>
      </c>
      <c r="E23" s="212">
        <v>4359391.08</v>
      </c>
      <c r="F23" s="212"/>
      <c r="G23" s="208">
        <f>E23/D23*100</f>
        <v>29.745480136591766</v>
      </c>
      <c r="H23" s="202" t="s">
        <v>75</v>
      </c>
      <c r="I23" s="202"/>
      <c r="J23" s="5" t="s">
        <v>76</v>
      </c>
      <c r="K23" s="5">
        <v>102</v>
      </c>
      <c r="L23" s="5">
        <v>101</v>
      </c>
      <c r="M23" s="16">
        <v>5</v>
      </c>
      <c r="N23" s="20">
        <f t="shared" ref="N23:N24" si="3">L23/K23*100</f>
        <v>99.019607843137265</v>
      </c>
      <c r="O23" s="6"/>
      <c r="P23" s="204" t="s">
        <v>15</v>
      </c>
      <c r="Q23" s="204"/>
    </row>
    <row r="24" spans="1:17" s="3" customFormat="1" ht="36.75" customHeight="1" x14ac:dyDescent="0.2">
      <c r="A24" s="204"/>
      <c r="B24" s="204"/>
      <c r="C24" s="204"/>
      <c r="D24" s="206"/>
      <c r="E24" s="206"/>
      <c r="F24" s="206"/>
      <c r="G24" s="209"/>
      <c r="H24" s="202" t="s">
        <v>77</v>
      </c>
      <c r="I24" s="202"/>
      <c r="J24" s="5" t="s">
        <v>78</v>
      </c>
      <c r="K24" s="5">
        <v>90</v>
      </c>
      <c r="L24" s="5">
        <v>90</v>
      </c>
      <c r="M24" s="16">
        <f t="shared" ref="M24" si="4">K24*5/100</f>
        <v>4.5</v>
      </c>
      <c r="N24" s="20">
        <f t="shared" si="3"/>
        <v>100</v>
      </c>
      <c r="O24" s="6"/>
      <c r="P24" s="204"/>
      <c r="Q24" s="204"/>
    </row>
    <row r="25" spans="1:17" s="3" customFormat="1" x14ac:dyDescent="0.2">
      <c r="A25" s="211"/>
      <c r="B25" s="211"/>
      <c r="C25" s="211"/>
      <c r="D25" s="206"/>
      <c r="E25" s="206"/>
      <c r="F25" s="206"/>
      <c r="G25" s="209"/>
      <c r="H25" s="213" t="s">
        <v>88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s="3" customFormat="1" ht="24" customHeight="1" x14ac:dyDescent="0.2">
      <c r="A26" s="211"/>
      <c r="B26" s="211"/>
      <c r="C26" s="211"/>
      <c r="D26" s="206"/>
      <c r="E26" s="206"/>
      <c r="F26" s="206"/>
      <c r="G26" s="209"/>
      <c r="H26" s="202" t="s">
        <v>89</v>
      </c>
      <c r="I26" s="202"/>
      <c r="J26" s="5" t="s">
        <v>76</v>
      </c>
      <c r="K26" s="5">
        <v>22</v>
      </c>
      <c r="L26" s="5">
        <v>26</v>
      </c>
      <c r="M26" s="16">
        <v>5</v>
      </c>
      <c r="N26" s="20">
        <f t="shared" ref="N26:N27" si="5">L26/K26*100</f>
        <v>118.18181818181819</v>
      </c>
      <c r="O26" s="6" t="s">
        <v>186</v>
      </c>
      <c r="P26" s="204" t="s">
        <v>15</v>
      </c>
      <c r="Q26" s="204"/>
    </row>
    <row r="27" spans="1:17" s="3" customFormat="1" ht="50.25" customHeight="1" x14ac:dyDescent="0.2">
      <c r="A27" s="211"/>
      <c r="B27" s="211"/>
      <c r="C27" s="211"/>
      <c r="D27" s="206"/>
      <c r="E27" s="206"/>
      <c r="F27" s="206"/>
      <c r="G27" s="209"/>
      <c r="H27" s="202" t="s">
        <v>90</v>
      </c>
      <c r="I27" s="202"/>
      <c r="J27" s="5" t="s">
        <v>78</v>
      </c>
      <c r="K27" s="5">
        <v>90</v>
      </c>
      <c r="L27" s="5">
        <v>90</v>
      </c>
      <c r="M27" s="16">
        <v>5</v>
      </c>
      <c r="N27" s="20">
        <f t="shared" si="5"/>
        <v>100</v>
      </c>
      <c r="O27" s="6"/>
      <c r="P27" s="204"/>
      <c r="Q27" s="204"/>
    </row>
    <row r="28" spans="1:17" s="3" customFormat="1" ht="16.5" customHeight="1" x14ac:dyDescent="0.2">
      <c r="A28" s="211"/>
      <c r="B28" s="211"/>
      <c r="C28" s="211"/>
      <c r="D28" s="206"/>
      <c r="E28" s="206"/>
      <c r="F28" s="206"/>
      <c r="G28" s="209"/>
      <c r="H28" s="214" t="s">
        <v>91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s="3" customFormat="1" ht="15" customHeight="1" x14ac:dyDescent="0.2">
      <c r="A29" s="211"/>
      <c r="B29" s="211"/>
      <c r="C29" s="211"/>
      <c r="D29" s="206"/>
      <c r="E29" s="206"/>
      <c r="F29" s="206"/>
      <c r="G29" s="209"/>
      <c r="H29" s="202" t="s">
        <v>89</v>
      </c>
      <c r="I29" s="202"/>
      <c r="J29" s="5" t="s">
        <v>76</v>
      </c>
      <c r="K29" s="5">
        <v>7</v>
      </c>
      <c r="L29" s="5">
        <v>7</v>
      </c>
      <c r="M29" s="16">
        <v>5</v>
      </c>
      <c r="N29" s="20">
        <f t="shared" ref="N29:N30" si="6">L29/K29*100</f>
        <v>100</v>
      </c>
      <c r="O29" s="7"/>
      <c r="P29" s="204" t="s">
        <v>15</v>
      </c>
      <c r="Q29" s="204"/>
    </row>
    <row r="30" spans="1:17" s="3" customFormat="1" ht="52.5" customHeight="1" x14ac:dyDescent="0.2">
      <c r="A30" s="211"/>
      <c r="B30" s="211"/>
      <c r="C30" s="211"/>
      <c r="D30" s="206"/>
      <c r="E30" s="206"/>
      <c r="F30" s="206"/>
      <c r="G30" s="209"/>
      <c r="H30" s="202" t="s">
        <v>90</v>
      </c>
      <c r="I30" s="202"/>
      <c r="J30" s="5" t="s">
        <v>78</v>
      </c>
      <c r="K30" s="5">
        <v>85</v>
      </c>
      <c r="L30" s="5">
        <v>85</v>
      </c>
      <c r="M30" s="16">
        <v>5</v>
      </c>
      <c r="N30" s="20">
        <f t="shared" si="6"/>
        <v>100</v>
      </c>
      <c r="O30" s="6"/>
      <c r="P30" s="204"/>
      <c r="Q30" s="204"/>
    </row>
    <row r="31" spans="1:17" s="3" customFormat="1" x14ac:dyDescent="0.2">
      <c r="A31" s="175" t="s">
        <v>92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s="3" customFormat="1" ht="25.5" customHeight="1" x14ac:dyDescent="0.2">
      <c r="A32" s="204" t="s">
        <v>93</v>
      </c>
      <c r="B32" s="204"/>
      <c r="C32" s="204"/>
      <c r="D32" s="212">
        <v>18489188</v>
      </c>
      <c r="E32" s="212">
        <v>5084031.3499999996</v>
      </c>
      <c r="F32" s="212"/>
      <c r="G32" s="208">
        <f>E32/D32*100</f>
        <v>27.497320866660012</v>
      </c>
      <c r="H32" s="202" t="s">
        <v>75</v>
      </c>
      <c r="I32" s="202"/>
      <c r="J32" s="5" t="s">
        <v>76</v>
      </c>
      <c r="K32" s="5">
        <v>127</v>
      </c>
      <c r="L32" s="5">
        <v>127</v>
      </c>
      <c r="M32" s="16">
        <v>5</v>
      </c>
      <c r="N32" s="20">
        <v>100</v>
      </c>
      <c r="O32" s="6"/>
      <c r="P32" s="204" t="s">
        <v>15</v>
      </c>
      <c r="Q32" s="204"/>
    </row>
    <row r="33" spans="1:17" s="3" customFormat="1" ht="39" customHeight="1" x14ac:dyDescent="0.2">
      <c r="A33" s="204"/>
      <c r="B33" s="204"/>
      <c r="C33" s="204"/>
      <c r="D33" s="206"/>
      <c r="E33" s="206"/>
      <c r="F33" s="206"/>
      <c r="G33" s="209"/>
      <c r="H33" s="202" t="s">
        <v>77</v>
      </c>
      <c r="I33" s="202"/>
      <c r="J33" s="5" t="s">
        <v>78</v>
      </c>
      <c r="K33" s="8">
        <v>95</v>
      </c>
      <c r="L33" s="5">
        <v>95</v>
      </c>
      <c r="M33" s="16">
        <f t="shared" ref="M33" si="7">K33*5/100</f>
        <v>4.75</v>
      </c>
      <c r="N33" s="20">
        <f t="shared" ref="N33" si="8">L33/K33*100</f>
        <v>100</v>
      </c>
      <c r="O33" s="6"/>
      <c r="P33" s="204"/>
      <c r="Q33" s="204"/>
    </row>
    <row r="34" spans="1:17" s="3" customFormat="1" x14ac:dyDescent="0.2">
      <c r="A34" s="211"/>
      <c r="B34" s="211"/>
      <c r="C34" s="211"/>
      <c r="D34" s="206"/>
      <c r="E34" s="206"/>
      <c r="F34" s="206"/>
      <c r="G34" s="209"/>
      <c r="H34" s="214" t="s">
        <v>94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s="3" customFormat="1" ht="15" customHeight="1" x14ac:dyDescent="0.2">
      <c r="A35" s="211"/>
      <c r="B35" s="211"/>
      <c r="C35" s="211"/>
      <c r="D35" s="206"/>
      <c r="E35" s="206"/>
      <c r="F35" s="206"/>
      <c r="G35" s="209"/>
      <c r="H35" s="202" t="s">
        <v>89</v>
      </c>
      <c r="I35" s="202"/>
      <c r="J35" s="5" t="s">
        <v>76</v>
      </c>
      <c r="K35" s="5">
        <v>38</v>
      </c>
      <c r="L35" s="5">
        <v>38</v>
      </c>
      <c r="M35" s="16">
        <v>5</v>
      </c>
      <c r="N35" s="20">
        <f t="shared" ref="N35:N36" si="9">L35/K35*100</f>
        <v>100</v>
      </c>
      <c r="O35" s="6"/>
      <c r="P35" s="204" t="s">
        <v>15</v>
      </c>
      <c r="Q35" s="204"/>
    </row>
    <row r="36" spans="1:17" s="3" customFormat="1" ht="48.75" customHeight="1" x14ac:dyDescent="0.2">
      <c r="A36" s="211"/>
      <c r="B36" s="211"/>
      <c r="C36" s="211"/>
      <c r="D36" s="206"/>
      <c r="E36" s="206"/>
      <c r="F36" s="206"/>
      <c r="G36" s="209"/>
      <c r="H36" s="202" t="s">
        <v>90</v>
      </c>
      <c r="I36" s="202"/>
      <c r="J36" s="5" t="s">
        <v>78</v>
      </c>
      <c r="K36" s="5">
        <v>94</v>
      </c>
      <c r="L36" s="5">
        <v>94</v>
      </c>
      <c r="M36" s="16">
        <v>5</v>
      </c>
      <c r="N36" s="20">
        <f t="shared" si="9"/>
        <v>100</v>
      </c>
      <c r="O36" s="6"/>
      <c r="P36" s="204"/>
      <c r="Q36" s="204"/>
    </row>
    <row r="37" spans="1:17" s="3" customFormat="1" x14ac:dyDescent="0.2">
      <c r="A37" s="211"/>
      <c r="B37" s="211"/>
      <c r="C37" s="211"/>
      <c r="D37" s="206"/>
      <c r="E37" s="206"/>
      <c r="F37" s="206"/>
      <c r="G37" s="209"/>
      <c r="H37" s="214" t="s">
        <v>95</v>
      </c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s="3" customFormat="1" ht="16.5" customHeight="1" x14ac:dyDescent="0.2">
      <c r="A38" s="211"/>
      <c r="B38" s="211"/>
      <c r="C38" s="211"/>
      <c r="D38" s="206"/>
      <c r="E38" s="206"/>
      <c r="F38" s="206"/>
      <c r="G38" s="209"/>
      <c r="H38" s="202" t="s">
        <v>89</v>
      </c>
      <c r="I38" s="202"/>
      <c r="J38" s="5" t="s">
        <v>76</v>
      </c>
      <c r="K38" s="5">
        <v>9</v>
      </c>
      <c r="L38" s="5">
        <v>9</v>
      </c>
      <c r="M38" s="16">
        <v>5</v>
      </c>
      <c r="N38" s="20">
        <f t="shared" ref="N38:N39" si="10">L38/K38*100</f>
        <v>100</v>
      </c>
      <c r="O38" s="6"/>
      <c r="P38" s="204" t="s">
        <v>15</v>
      </c>
      <c r="Q38" s="204"/>
    </row>
    <row r="39" spans="1:17" s="3" customFormat="1" ht="51.75" customHeight="1" x14ac:dyDescent="0.2">
      <c r="A39" s="211"/>
      <c r="B39" s="211"/>
      <c r="C39" s="211"/>
      <c r="D39" s="206"/>
      <c r="E39" s="206"/>
      <c r="F39" s="206"/>
      <c r="G39" s="209"/>
      <c r="H39" s="202" t="s">
        <v>90</v>
      </c>
      <c r="I39" s="202"/>
      <c r="J39" s="5" t="s">
        <v>78</v>
      </c>
      <c r="K39" s="5">
        <v>95</v>
      </c>
      <c r="L39" s="5">
        <v>95</v>
      </c>
      <c r="M39" s="16">
        <v>5</v>
      </c>
      <c r="N39" s="20">
        <f t="shared" si="10"/>
        <v>100</v>
      </c>
      <c r="O39" s="6"/>
      <c r="P39" s="204"/>
      <c r="Q39" s="204"/>
    </row>
    <row r="40" spans="1:17" s="3" customFormat="1" ht="15" customHeight="1" x14ac:dyDescent="0.2">
      <c r="A40" s="175" t="s">
        <v>96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3" customFormat="1" ht="24.75" customHeight="1" x14ac:dyDescent="0.2">
      <c r="A41" s="107" t="s">
        <v>87</v>
      </c>
      <c r="B41" s="108"/>
      <c r="C41" s="109"/>
      <c r="D41" s="221">
        <v>18276263.760000002</v>
      </c>
      <c r="E41" s="222">
        <v>5395144.5300000003</v>
      </c>
      <c r="F41" s="223"/>
      <c r="G41" s="194">
        <f>E41/D41*100</f>
        <v>29.519953316760407</v>
      </c>
      <c r="H41" s="202" t="s">
        <v>75</v>
      </c>
      <c r="I41" s="202"/>
      <c r="J41" s="5" t="s">
        <v>76</v>
      </c>
      <c r="K41" s="5">
        <v>144</v>
      </c>
      <c r="L41" s="5">
        <v>144</v>
      </c>
      <c r="M41" s="16">
        <v>5</v>
      </c>
      <c r="N41" s="20">
        <v>100</v>
      </c>
      <c r="O41" s="6"/>
      <c r="P41" s="204" t="s">
        <v>15</v>
      </c>
      <c r="Q41" s="204"/>
    </row>
    <row r="42" spans="1:17" s="3" customFormat="1" ht="39" customHeight="1" x14ac:dyDescent="0.2">
      <c r="A42" s="185"/>
      <c r="B42" s="186"/>
      <c r="C42" s="187"/>
      <c r="D42" s="189"/>
      <c r="E42" s="224"/>
      <c r="F42" s="225"/>
      <c r="G42" s="195"/>
      <c r="H42" s="202" t="s">
        <v>77</v>
      </c>
      <c r="I42" s="202"/>
      <c r="J42" s="5" t="s">
        <v>78</v>
      </c>
      <c r="K42" s="5">
        <v>75</v>
      </c>
      <c r="L42" s="5">
        <v>75</v>
      </c>
      <c r="M42" s="16">
        <v>5</v>
      </c>
      <c r="N42" s="20">
        <f t="shared" ref="N42" si="11">L42/K42*100</f>
        <v>100</v>
      </c>
      <c r="O42" s="6"/>
      <c r="P42" s="204"/>
      <c r="Q42" s="204"/>
    </row>
    <row r="43" spans="1:17" s="3" customFormat="1" ht="16.5" customHeight="1" x14ac:dyDescent="0.2">
      <c r="A43" s="215"/>
      <c r="B43" s="216"/>
      <c r="C43" s="217"/>
      <c r="D43" s="189"/>
      <c r="E43" s="224"/>
      <c r="F43" s="225"/>
      <c r="G43" s="195"/>
      <c r="H43" s="228" t="s">
        <v>97</v>
      </c>
      <c r="I43" s="228"/>
      <c r="J43" s="228"/>
      <c r="K43" s="228"/>
      <c r="L43" s="228"/>
      <c r="M43" s="228"/>
      <c r="N43" s="228"/>
      <c r="O43" s="228"/>
      <c r="P43" s="228"/>
      <c r="Q43" s="228"/>
    </row>
    <row r="44" spans="1:17" s="3" customFormat="1" ht="24.75" customHeight="1" x14ac:dyDescent="0.2">
      <c r="A44" s="215"/>
      <c r="B44" s="216"/>
      <c r="C44" s="217"/>
      <c r="D44" s="189"/>
      <c r="E44" s="224"/>
      <c r="F44" s="225"/>
      <c r="G44" s="195"/>
      <c r="H44" s="202" t="s">
        <v>89</v>
      </c>
      <c r="I44" s="202"/>
      <c r="J44" s="5" t="s">
        <v>76</v>
      </c>
      <c r="K44" s="5">
        <v>69</v>
      </c>
      <c r="L44" s="5">
        <v>74</v>
      </c>
      <c r="M44" s="16">
        <v>5</v>
      </c>
      <c r="N44" s="9">
        <f t="shared" ref="N44:N45" si="12">L44/K44*100</f>
        <v>107.24637681159422</v>
      </c>
      <c r="O44" s="6" t="s">
        <v>187</v>
      </c>
      <c r="P44" s="204" t="s">
        <v>15</v>
      </c>
      <c r="Q44" s="204"/>
    </row>
    <row r="45" spans="1:17" s="3" customFormat="1" ht="49.5" customHeight="1" x14ac:dyDescent="0.2">
      <c r="A45" s="218"/>
      <c r="B45" s="219"/>
      <c r="C45" s="220"/>
      <c r="D45" s="198"/>
      <c r="E45" s="226"/>
      <c r="F45" s="227"/>
      <c r="G45" s="201"/>
      <c r="H45" s="202" t="s">
        <v>90</v>
      </c>
      <c r="I45" s="202"/>
      <c r="J45" s="5" t="s">
        <v>78</v>
      </c>
      <c r="K45" s="5">
        <v>85</v>
      </c>
      <c r="L45" s="5">
        <v>85</v>
      </c>
      <c r="M45" s="16">
        <v>5</v>
      </c>
      <c r="N45" s="9">
        <f t="shared" si="12"/>
        <v>100</v>
      </c>
      <c r="O45" s="6"/>
      <c r="P45" s="204"/>
      <c r="Q45" s="204"/>
    </row>
    <row r="46" spans="1:17" s="3" customFormat="1" ht="17.45" customHeight="1" x14ac:dyDescent="0.2">
      <c r="A46" s="203" t="s">
        <v>98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s="3" customFormat="1" ht="28.15" customHeight="1" x14ac:dyDescent="0.2">
      <c r="A47" s="204" t="s">
        <v>99</v>
      </c>
      <c r="B47" s="204"/>
      <c r="C47" s="204"/>
      <c r="D47" s="212">
        <v>23295788</v>
      </c>
      <c r="E47" s="212">
        <v>7415835.04</v>
      </c>
      <c r="F47" s="212"/>
      <c r="G47" s="208">
        <f>E47/D47*100</f>
        <v>31.833372796833487</v>
      </c>
      <c r="H47" s="202" t="s">
        <v>75</v>
      </c>
      <c r="I47" s="202"/>
      <c r="J47" s="5" t="s">
        <v>76</v>
      </c>
      <c r="K47" s="5">
        <v>249</v>
      </c>
      <c r="L47" s="5">
        <v>249</v>
      </c>
      <c r="M47" s="16">
        <v>5</v>
      </c>
      <c r="N47" s="20">
        <f t="shared" ref="N47:N48" si="13">L47/K47*100</f>
        <v>100</v>
      </c>
      <c r="O47" s="6"/>
      <c r="P47" s="204" t="s">
        <v>15</v>
      </c>
      <c r="Q47" s="204"/>
    </row>
    <row r="48" spans="1:17" s="3" customFormat="1" ht="37.5" customHeight="1" x14ac:dyDescent="0.2">
      <c r="A48" s="204"/>
      <c r="B48" s="204"/>
      <c r="C48" s="204"/>
      <c r="D48" s="206"/>
      <c r="E48" s="206"/>
      <c r="F48" s="206"/>
      <c r="G48" s="209"/>
      <c r="H48" s="202" t="s">
        <v>77</v>
      </c>
      <c r="I48" s="202"/>
      <c r="J48" s="5" t="s">
        <v>78</v>
      </c>
      <c r="K48" s="5">
        <v>100</v>
      </c>
      <c r="L48" s="5">
        <v>100</v>
      </c>
      <c r="M48" s="16">
        <v>5</v>
      </c>
      <c r="N48" s="20">
        <f t="shared" si="13"/>
        <v>100</v>
      </c>
      <c r="O48" s="6"/>
      <c r="P48" s="204"/>
      <c r="Q48" s="204"/>
    </row>
    <row r="49" spans="1:17" s="3" customFormat="1" x14ac:dyDescent="0.2">
      <c r="A49" s="211"/>
      <c r="B49" s="211"/>
      <c r="C49" s="211"/>
      <c r="D49" s="206"/>
      <c r="E49" s="206"/>
      <c r="F49" s="206"/>
      <c r="G49" s="209"/>
      <c r="H49" s="214" t="s">
        <v>100</v>
      </c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s="3" customFormat="1" ht="16.5" customHeight="1" x14ac:dyDescent="0.2">
      <c r="A50" s="211"/>
      <c r="B50" s="211"/>
      <c r="C50" s="211"/>
      <c r="D50" s="206"/>
      <c r="E50" s="206"/>
      <c r="F50" s="206"/>
      <c r="G50" s="209"/>
      <c r="H50" s="202" t="s">
        <v>89</v>
      </c>
      <c r="I50" s="202"/>
      <c r="J50" s="5" t="s">
        <v>76</v>
      </c>
      <c r="K50" s="5">
        <v>79</v>
      </c>
      <c r="L50" s="5">
        <v>80</v>
      </c>
      <c r="M50" s="16">
        <v>5</v>
      </c>
      <c r="N50" s="23">
        <f t="shared" ref="N50:N51" si="14">L50/K50*100</f>
        <v>101.26582278481013</v>
      </c>
      <c r="O50" s="6"/>
      <c r="P50" s="204" t="s">
        <v>15</v>
      </c>
      <c r="Q50" s="204"/>
    </row>
    <row r="51" spans="1:17" s="3" customFormat="1" ht="49.5" customHeight="1" x14ac:dyDescent="0.2">
      <c r="A51" s="211"/>
      <c r="B51" s="211"/>
      <c r="C51" s="211"/>
      <c r="D51" s="206"/>
      <c r="E51" s="206"/>
      <c r="F51" s="206"/>
      <c r="G51" s="209"/>
      <c r="H51" s="202" t="s">
        <v>101</v>
      </c>
      <c r="I51" s="202"/>
      <c r="J51" s="5" t="s">
        <v>78</v>
      </c>
      <c r="K51" s="5">
        <v>98</v>
      </c>
      <c r="L51" s="5">
        <v>98</v>
      </c>
      <c r="M51" s="16">
        <v>5</v>
      </c>
      <c r="N51" s="20">
        <f t="shared" si="14"/>
        <v>100</v>
      </c>
      <c r="O51" s="6"/>
      <c r="P51" s="204"/>
      <c r="Q51" s="204"/>
    </row>
    <row r="52" spans="1:17" s="3" customFormat="1" ht="15" customHeight="1" x14ac:dyDescent="0.2">
      <c r="A52" s="211"/>
      <c r="B52" s="211"/>
      <c r="C52" s="211"/>
      <c r="D52" s="206"/>
      <c r="E52" s="206"/>
      <c r="F52" s="206"/>
      <c r="G52" s="209"/>
      <c r="H52" s="214" t="s">
        <v>102</v>
      </c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3" customFormat="1" ht="27.75" customHeight="1" x14ac:dyDescent="0.2">
      <c r="A53" s="211"/>
      <c r="B53" s="211"/>
      <c r="C53" s="211"/>
      <c r="D53" s="206"/>
      <c r="E53" s="206"/>
      <c r="F53" s="206"/>
      <c r="G53" s="209"/>
      <c r="H53" s="202" t="s">
        <v>89</v>
      </c>
      <c r="I53" s="202"/>
      <c r="J53" s="5" t="s">
        <v>76</v>
      </c>
      <c r="K53" s="5">
        <v>22</v>
      </c>
      <c r="L53" s="5">
        <v>22</v>
      </c>
      <c r="M53" s="16">
        <v>5</v>
      </c>
      <c r="N53" s="20">
        <f t="shared" ref="N53:N54" si="15">L53/K53*100</f>
        <v>100</v>
      </c>
      <c r="O53" s="6"/>
      <c r="P53" s="204" t="s">
        <v>15</v>
      </c>
      <c r="Q53" s="204"/>
    </row>
    <row r="54" spans="1:17" s="3" customFormat="1" ht="49.5" customHeight="1" x14ac:dyDescent="0.2">
      <c r="A54" s="211"/>
      <c r="B54" s="211"/>
      <c r="C54" s="211"/>
      <c r="D54" s="206"/>
      <c r="E54" s="206"/>
      <c r="F54" s="206"/>
      <c r="G54" s="209"/>
      <c r="H54" s="202" t="s">
        <v>90</v>
      </c>
      <c r="I54" s="202"/>
      <c r="J54" s="5" t="s">
        <v>78</v>
      </c>
      <c r="K54" s="5">
        <v>98</v>
      </c>
      <c r="L54" s="5">
        <v>98</v>
      </c>
      <c r="M54" s="16">
        <v>5</v>
      </c>
      <c r="N54" s="20">
        <f t="shared" si="15"/>
        <v>100</v>
      </c>
      <c r="O54" s="6"/>
      <c r="P54" s="204"/>
      <c r="Q54" s="204"/>
    </row>
    <row r="55" spans="1:17" s="3" customFormat="1" x14ac:dyDescent="0.2">
      <c r="A55" s="203" t="s">
        <v>103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</row>
    <row r="56" spans="1:17" s="3" customFormat="1" ht="25.9" customHeight="1" x14ac:dyDescent="0.2">
      <c r="A56" s="204" t="s">
        <v>104</v>
      </c>
      <c r="B56" s="204"/>
      <c r="C56" s="204"/>
      <c r="D56" s="212">
        <v>22537488</v>
      </c>
      <c r="E56" s="212">
        <v>6423206.7400000002</v>
      </c>
      <c r="F56" s="212"/>
      <c r="G56" s="208">
        <f>E56/D56*100</f>
        <v>28.500100543592083</v>
      </c>
      <c r="H56" s="202" t="s">
        <v>75</v>
      </c>
      <c r="I56" s="202"/>
      <c r="J56" s="5" t="s">
        <v>76</v>
      </c>
      <c r="K56" s="5">
        <v>178</v>
      </c>
      <c r="L56" s="5">
        <v>178</v>
      </c>
      <c r="M56" s="16">
        <v>5</v>
      </c>
      <c r="N56" s="20">
        <v>100</v>
      </c>
      <c r="O56" s="6"/>
      <c r="P56" s="204" t="s">
        <v>15</v>
      </c>
      <c r="Q56" s="204"/>
    </row>
    <row r="57" spans="1:17" s="3" customFormat="1" ht="37.5" customHeight="1" x14ac:dyDescent="0.2">
      <c r="A57" s="204"/>
      <c r="B57" s="204"/>
      <c r="C57" s="204"/>
      <c r="D57" s="206"/>
      <c r="E57" s="206"/>
      <c r="F57" s="206"/>
      <c r="G57" s="209"/>
      <c r="H57" s="202" t="s">
        <v>77</v>
      </c>
      <c r="I57" s="202"/>
      <c r="J57" s="5" t="s">
        <v>78</v>
      </c>
      <c r="K57" s="5">
        <v>99</v>
      </c>
      <c r="L57" s="5">
        <v>99</v>
      </c>
      <c r="M57" s="16">
        <v>5</v>
      </c>
      <c r="N57" s="20">
        <f t="shared" ref="N57" si="16">L57/K57*100</f>
        <v>100</v>
      </c>
      <c r="O57" s="6"/>
      <c r="P57" s="204"/>
      <c r="Q57" s="204"/>
    </row>
    <row r="58" spans="1:17" s="3" customFormat="1" ht="15" customHeight="1" x14ac:dyDescent="0.2">
      <c r="A58" s="211"/>
      <c r="B58" s="211"/>
      <c r="C58" s="211"/>
      <c r="D58" s="206"/>
      <c r="E58" s="206"/>
      <c r="F58" s="206"/>
      <c r="G58" s="209"/>
      <c r="H58" s="229" t="s">
        <v>105</v>
      </c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s="3" customFormat="1" ht="27.75" customHeight="1" x14ac:dyDescent="0.2">
      <c r="A59" s="211"/>
      <c r="B59" s="211"/>
      <c r="C59" s="211"/>
      <c r="D59" s="206"/>
      <c r="E59" s="206"/>
      <c r="F59" s="206"/>
      <c r="G59" s="209"/>
      <c r="H59" s="202" t="s">
        <v>106</v>
      </c>
      <c r="I59" s="202"/>
      <c r="J59" s="5" t="s">
        <v>76</v>
      </c>
      <c r="K59" s="5">
        <v>30</v>
      </c>
      <c r="L59" s="5">
        <v>30</v>
      </c>
      <c r="M59" s="16">
        <v>5</v>
      </c>
      <c r="N59" s="20">
        <f t="shared" ref="N59:N60" si="17">L59/K59*100</f>
        <v>100</v>
      </c>
      <c r="O59" s="10"/>
      <c r="P59" s="185"/>
      <c r="Q59" s="187"/>
    </row>
    <row r="60" spans="1:17" s="3" customFormat="1" ht="48" customHeight="1" x14ac:dyDescent="0.2">
      <c r="A60" s="211"/>
      <c r="B60" s="211"/>
      <c r="C60" s="211"/>
      <c r="D60" s="206"/>
      <c r="E60" s="206"/>
      <c r="F60" s="206"/>
      <c r="G60" s="209"/>
      <c r="H60" s="202" t="s">
        <v>90</v>
      </c>
      <c r="I60" s="202"/>
      <c r="J60" s="5" t="s">
        <v>78</v>
      </c>
      <c r="K60" s="5">
        <v>99</v>
      </c>
      <c r="L60" s="5">
        <v>99</v>
      </c>
      <c r="M60" s="16">
        <v>5</v>
      </c>
      <c r="N60" s="20">
        <f t="shared" si="17"/>
        <v>100</v>
      </c>
      <c r="O60" s="6"/>
      <c r="P60" s="185"/>
      <c r="Q60" s="187"/>
    </row>
    <row r="61" spans="1:17" s="3" customFormat="1" ht="15" customHeight="1" x14ac:dyDescent="0.2">
      <c r="A61" s="211"/>
      <c r="B61" s="211"/>
      <c r="C61" s="211"/>
      <c r="D61" s="206"/>
      <c r="E61" s="206"/>
      <c r="F61" s="206"/>
      <c r="G61" s="209"/>
      <c r="H61" s="231" t="s">
        <v>107</v>
      </c>
      <c r="I61" s="231"/>
      <c r="J61" s="231"/>
      <c r="K61" s="231"/>
      <c r="L61" s="231"/>
      <c r="M61" s="231"/>
      <c r="N61" s="231"/>
      <c r="O61" s="231"/>
      <c r="P61" s="231"/>
      <c r="Q61" s="231"/>
    </row>
    <row r="62" spans="1:17" s="3" customFormat="1" ht="18" customHeight="1" x14ac:dyDescent="0.2">
      <c r="A62" s="211"/>
      <c r="B62" s="211"/>
      <c r="C62" s="211"/>
      <c r="D62" s="206"/>
      <c r="E62" s="206"/>
      <c r="F62" s="206"/>
      <c r="G62" s="209"/>
      <c r="H62" s="202" t="s">
        <v>89</v>
      </c>
      <c r="I62" s="202"/>
      <c r="J62" s="5" t="s">
        <v>76</v>
      </c>
      <c r="K62" s="5">
        <v>88</v>
      </c>
      <c r="L62" s="5">
        <v>89</v>
      </c>
      <c r="M62" s="16">
        <v>5</v>
      </c>
      <c r="N62" s="23">
        <f t="shared" ref="N62:N63" si="18">L62/K62*100</f>
        <v>101.13636363636364</v>
      </c>
      <c r="O62" s="6"/>
      <c r="P62" s="204" t="s">
        <v>15</v>
      </c>
      <c r="Q62" s="204"/>
    </row>
    <row r="63" spans="1:17" s="3" customFormat="1" ht="49.5" customHeight="1" x14ac:dyDescent="0.2">
      <c r="A63" s="211"/>
      <c r="B63" s="211"/>
      <c r="C63" s="211"/>
      <c r="D63" s="206"/>
      <c r="E63" s="206"/>
      <c r="F63" s="206"/>
      <c r="G63" s="209"/>
      <c r="H63" s="202" t="s">
        <v>90</v>
      </c>
      <c r="I63" s="202"/>
      <c r="J63" s="5" t="s">
        <v>78</v>
      </c>
      <c r="K63" s="5">
        <v>99</v>
      </c>
      <c r="L63" s="5">
        <v>99</v>
      </c>
      <c r="M63" s="16">
        <v>5</v>
      </c>
      <c r="N63" s="20">
        <f t="shared" si="18"/>
        <v>100</v>
      </c>
      <c r="O63" s="6"/>
      <c r="P63" s="204"/>
      <c r="Q63" s="204"/>
    </row>
    <row r="64" spans="1:17" s="3" customFormat="1" ht="13.9" customHeight="1" x14ac:dyDescent="0.2">
      <c r="A64" s="203" t="s">
        <v>108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3" customFormat="1" ht="27" customHeight="1" x14ac:dyDescent="0.2">
      <c r="A65" s="204" t="s">
        <v>109</v>
      </c>
      <c r="B65" s="204"/>
      <c r="C65" s="204"/>
      <c r="D65" s="205">
        <v>9866996</v>
      </c>
      <c r="E65" s="205">
        <v>2759651.44</v>
      </c>
      <c r="F65" s="205"/>
      <c r="G65" s="208">
        <f>E65/D65*100</f>
        <v>27.968506726870064</v>
      </c>
      <c r="H65" s="202" t="s">
        <v>75</v>
      </c>
      <c r="I65" s="202"/>
      <c r="J65" s="5" t="s">
        <v>76</v>
      </c>
      <c r="K65" s="5">
        <v>60</v>
      </c>
      <c r="L65" s="5">
        <v>60</v>
      </c>
      <c r="M65" s="16">
        <v>5</v>
      </c>
      <c r="N65" s="20">
        <f t="shared" ref="N65:N66" si="19">L65/K65*100</f>
        <v>100</v>
      </c>
      <c r="O65" s="6"/>
      <c r="P65" s="204" t="s">
        <v>15</v>
      </c>
      <c r="Q65" s="204"/>
    </row>
    <row r="66" spans="1:17" s="3" customFormat="1" ht="38.25" customHeight="1" x14ac:dyDescent="0.2">
      <c r="A66" s="204"/>
      <c r="B66" s="204"/>
      <c r="C66" s="204"/>
      <c r="D66" s="206"/>
      <c r="E66" s="207"/>
      <c r="F66" s="207"/>
      <c r="G66" s="209"/>
      <c r="H66" s="202" t="s">
        <v>77</v>
      </c>
      <c r="I66" s="202"/>
      <c r="J66" s="5" t="s">
        <v>78</v>
      </c>
      <c r="K66" s="5">
        <v>96</v>
      </c>
      <c r="L66" s="5">
        <v>96</v>
      </c>
      <c r="M66" s="16">
        <v>5</v>
      </c>
      <c r="N66" s="20">
        <f t="shared" si="19"/>
        <v>100</v>
      </c>
      <c r="O66" s="6"/>
      <c r="P66" s="204"/>
      <c r="Q66" s="204"/>
    </row>
    <row r="67" spans="1:17" s="3" customFormat="1" ht="13.9" customHeight="1" x14ac:dyDescent="0.2">
      <c r="A67" s="232"/>
      <c r="B67" s="232"/>
      <c r="C67" s="232"/>
      <c r="D67" s="206"/>
      <c r="E67" s="207"/>
      <c r="F67" s="207"/>
      <c r="G67" s="209"/>
      <c r="H67" s="229" t="s">
        <v>110</v>
      </c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s="3" customFormat="1" ht="26.25" customHeight="1" x14ac:dyDescent="0.2">
      <c r="A68" s="232"/>
      <c r="B68" s="232"/>
      <c r="C68" s="232"/>
      <c r="D68" s="206"/>
      <c r="E68" s="207"/>
      <c r="F68" s="207"/>
      <c r="G68" s="209"/>
      <c r="H68" s="202" t="s">
        <v>111</v>
      </c>
      <c r="I68" s="202"/>
      <c r="J68" s="5" t="s">
        <v>76</v>
      </c>
      <c r="K68" s="5">
        <v>30</v>
      </c>
      <c r="L68" s="5">
        <v>30</v>
      </c>
      <c r="M68" s="16">
        <v>5</v>
      </c>
      <c r="N68" s="20">
        <f>L68/K68*100</f>
        <v>100</v>
      </c>
      <c r="O68" s="6"/>
      <c r="P68" s="204" t="s">
        <v>15</v>
      </c>
      <c r="Q68" s="204"/>
    </row>
    <row r="69" spans="1:17" s="3" customFormat="1" ht="50.25" customHeight="1" x14ac:dyDescent="0.2">
      <c r="A69" s="232"/>
      <c r="B69" s="232"/>
      <c r="C69" s="232"/>
      <c r="D69" s="206"/>
      <c r="E69" s="207"/>
      <c r="F69" s="207"/>
      <c r="G69" s="209"/>
      <c r="H69" s="202" t="s">
        <v>90</v>
      </c>
      <c r="I69" s="202"/>
      <c r="J69" s="5" t="s">
        <v>78</v>
      </c>
      <c r="K69" s="5">
        <v>95</v>
      </c>
      <c r="L69" s="5">
        <v>95</v>
      </c>
      <c r="M69" s="16">
        <v>5</v>
      </c>
      <c r="N69" s="20">
        <f>L69/K69*100</f>
        <v>100</v>
      </c>
      <c r="O69" s="6"/>
      <c r="P69" s="204"/>
      <c r="Q69" s="204"/>
    </row>
    <row r="70" spans="1:17" s="3" customFormat="1" ht="16.5" customHeight="1" x14ac:dyDescent="0.2">
      <c r="A70" s="175" t="s">
        <v>112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7"/>
    </row>
    <row r="71" spans="1:17" s="3" customFormat="1" ht="26.25" customHeight="1" x14ac:dyDescent="0.2">
      <c r="A71" s="204" t="s">
        <v>87</v>
      </c>
      <c r="B71" s="204"/>
      <c r="C71" s="204"/>
      <c r="D71" s="212">
        <v>16820396</v>
      </c>
      <c r="E71" s="212">
        <v>4929659.88</v>
      </c>
      <c r="F71" s="212"/>
      <c r="G71" s="208">
        <f>E71/D71*100</f>
        <v>29.307632709717417</v>
      </c>
      <c r="H71" s="202" t="s">
        <v>75</v>
      </c>
      <c r="I71" s="202"/>
      <c r="J71" s="5" t="s">
        <v>76</v>
      </c>
      <c r="K71" s="5">
        <v>129</v>
      </c>
      <c r="L71" s="5">
        <v>131</v>
      </c>
      <c r="M71" s="16">
        <v>5</v>
      </c>
      <c r="N71" s="23">
        <f t="shared" ref="N71:N72" si="20">L71/K71*100</f>
        <v>101.55038759689923</v>
      </c>
      <c r="O71" s="6"/>
      <c r="P71" s="204" t="s">
        <v>15</v>
      </c>
      <c r="Q71" s="204"/>
    </row>
    <row r="72" spans="1:17" s="3" customFormat="1" ht="38.25" customHeight="1" x14ac:dyDescent="0.2">
      <c r="A72" s="204"/>
      <c r="B72" s="204"/>
      <c r="C72" s="204"/>
      <c r="D72" s="206"/>
      <c r="E72" s="206"/>
      <c r="F72" s="206"/>
      <c r="G72" s="209"/>
      <c r="H72" s="202" t="s">
        <v>77</v>
      </c>
      <c r="I72" s="202"/>
      <c r="J72" s="5" t="s">
        <v>78</v>
      </c>
      <c r="K72" s="5">
        <v>90</v>
      </c>
      <c r="L72" s="5">
        <v>90</v>
      </c>
      <c r="M72" s="16">
        <v>5</v>
      </c>
      <c r="N72" s="20">
        <f t="shared" si="20"/>
        <v>100</v>
      </c>
      <c r="O72" s="6"/>
      <c r="P72" s="204"/>
      <c r="Q72" s="204"/>
    </row>
    <row r="73" spans="1:17" s="3" customFormat="1" ht="16.5" customHeight="1" x14ac:dyDescent="0.2">
      <c r="A73" s="211"/>
      <c r="B73" s="211"/>
      <c r="C73" s="211"/>
      <c r="D73" s="206"/>
      <c r="E73" s="206"/>
      <c r="F73" s="206"/>
      <c r="G73" s="209"/>
      <c r="H73" s="214" t="s">
        <v>113</v>
      </c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s="3" customFormat="1" ht="15.75" customHeight="1" x14ac:dyDescent="0.2">
      <c r="A74" s="211"/>
      <c r="B74" s="211"/>
      <c r="C74" s="211"/>
      <c r="D74" s="206"/>
      <c r="E74" s="206"/>
      <c r="F74" s="206"/>
      <c r="G74" s="209"/>
      <c r="H74" s="202" t="s">
        <v>89</v>
      </c>
      <c r="I74" s="202"/>
      <c r="J74" s="5" t="s">
        <v>76</v>
      </c>
      <c r="K74" s="5">
        <v>51</v>
      </c>
      <c r="L74" s="5">
        <v>52</v>
      </c>
      <c r="M74" s="16">
        <v>5</v>
      </c>
      <c r="N74" s="20">
        <f t="shared" ref="N74:N75" si="21">L74/K74*100</f>
        <v>101.96078431372548</v>
      </c>
      <c r="O74" s="6"/>
      <c r="P74" s="204" t="s">
        <v>15</v>
      </c>
      <c r="Q74" s="204"/>
    </row>
    <row r="75" spans="1:17" s="3" customFormat="1" ht="48.75" customHeight="1" x14ac:dyDescent="0.2">
      <c r="A75" s="211"/>
      <c r="B75" s="211"/>
      <c r="C75" s="211"/>
      <c r="D75" s="206"/>
      <c r="E75" s="206"/>
      <c r="F75" s="206"/>
      <c r="G75" s="209"/>
      <c r="H75" s="202" t="s">
        <v>90</v>
      </c>
      <c r="I75" s="202"/>
      <c r="J75" s="5" t="s">
        <v>78</v>
      </c>
      <c r="K75" s="5">
        <v>98</v>
      </c>
      <c r="L75" s="5">
        <v>98</v>
      </c>
      <c r="M75" s="16">
        <v>5</v>
      </c>
      <c r="N75" s="20">
        <f t="shared" si="21"/>
        <v>100</v>
      </c>
      <c r="O75" s="6"/>
      <c r="P75" s="204"/>
      <c r="Q75" s="204"/>
    </row>
    <row r="76" spans="1:17" s="3" customFormat="1" x14ac:dyDescent="0.2">
      <c r="A76" s="175" t="s">
        <v>114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</row>
    <row r="77" spans="1:17" s="3" customFormat="1" ht="24" customHeight="1" x14ac:dyDescent="0.2">
      <c r="A77" s="107" t="s">
        <v>115</v>
      </c>
      <c r="B77" s="108"/>
      <c r="C77" s="109"/>
      <c r="D77" s="188">
        <v>15418992</v>
      </c>
      <c r="E77" s="190">
        <v>4662788.3099999996</v>
      </c>
      <c r="F77" s="191"/>
      <c r="G77" s="194">
        <f>E77/D77*100</f>
        <v>30.240552106129893</v>
      </c>
      <c r="H77" s="196" t="s">
        <v>75</v>
      </c>
      <c r="I77" s="197"/>
      <c r="J77" s="5" t="s">
        <v>76</v>
      </c>
      <c r="K77" s="5">
        <v>109</v>
      </c>
      <c r="L77" s="5">
        <v>109</v>
      </c>
      <c r="M77" s="16">
        <v>5</v>
      </c>
      <c r="N77" s="20">
        <v>100</v>
      </c>
      <c r="O77" s="6"/>
      <c r="P77" s="107" t="s">
        <v>15</v>
      </c>
      <c r="Q77" s="109"/>
    </row>
    <row r="78" spans="1:17" s="3" customFormat="1" ht="37.5" customHeight="1" x14ac:dyDescent="0.2">
      <c r="A78" s="185"/>
      <c r="B78" s="186"/>
      <c r="C78" s="187"/>
      <c r="D78" s="189"/>
      <c r="E78" s="192"/>
      <c r="F78" s="193"/>
      <c r="G78" s="195"/>
      <c r="H78" s="202" t="s">
        <v>77</v>
      </c>
      <c r="I78" s="202"/>
      <c r="J78" s="5" t="s">
        <v>78</v>
      </c>
      <c r="K78" s="5">
        <v>98</v>
      </c>
      <c r="L78" s="5">
        <v>98</v>
      </c>
      <c r="M78" s="16">
        <v>5</v>
      </c>
      <c r="N78" s="20">
        <f t="shared" ref="N78" si="22">L78/K78*100</f>
        <v>100</v>
      </c>
      <c r="O78" s="6"/>
      <c r="P78" s="110"/>
      <c r="Q78" s="112"/>
    </row>
    <row r="79" spans="1:17" s="3" customFormat="1" ht="15" customHeight="1" x14ac:dyDescent="0.2">
      <c r="A79" s="233"/>
      <c r="B79" s="234"/>
      <c r="C79" s="235"/>
      <c r="D79" s="189"/>
      <c r="E79" s="192"/>
      <c r="F79" s="193"/>
      <c r="G79" s="195"/>
      <c r="H79" s="236" t="s">
        <v>116</v>
      </c>
      <c r="I79" s="237"/>
      <c r="J79" s="237"/>
      <c r="K79" s="237"/>
      <c r="L79" s="237"/>
      <c r="M79" s="237"/>
      <c r="N79" s="237"/>
      <c r="O79" s="237"/>
      <c r="P79" s="237"/>
      <c r="Q79" s="238"/>
    </row>
    <row r="80" spans="1:17" s="3" customFormat="1" ht="15" customHeight="1" x14ac:dyDescent="0.2">
      <c r="A80" s="233"/>
      <c r="B80" s="234"/>
      <c r="C80" s="235"/>
      <c r="D80" s="189"/>
      <c r="E80" s="192"/>
      <c r="F80" s="193"/>
      <c r="G80" s="195"/>
      <c r="H80" s="196" t="s">
        <v>89</v>
      </c>
      <c r="I80" s="197"/>
      <c r="J80" s="5" t="s">
        <v>76</v>
      </c>
      <c r="K80" s="5">
        <v>51</v>
      </c>
      <c r="L80" s="5">
        <v>51</v>
      </c>
      <c r="M80" s="16">
        <v>5</v>
      </c>
      <c r="N80" s="20">
        <f t="shared" ref="N80:N81" si="23">L80/K80*100</f>
        <v>100</v>
      </c>
      <c r="O80" s="6"/>
      <c r="P80" s="107" t="s">
        <v>15</v>
      </c>
      <c r="Q80" s="109"/>
    </row>
    <row r="81" spans="1:17" s="3" customFormat="1" ht="49.5" customHeight="1" x14ac:dyDescent="0.2">
      <c r="A81" s="233"/>
      <c r="B81" s="234"/>
      <c r="C81" s="235"/>
      <c r="D81" s="189"/>
      <c r="E81" s="192"/>
      <c r="F81" s="193"/>
      <c r="G81" s="195"/>
      <c r="H81" s="196" t="s">
        <v>90</v>
      </c>
      <c r="I81" s="197"/>
      <c r="J81" s="5" t="s">
        <v>78</v>
      </c>
      <c r="K81" s="5">
        <v>90</v>
      </c>
      <c r="L81" s="5">
        <v>90</v>
      </c>
      <c r="M81" s="11">
        <v>5</v>
      </c>
      <c r="N81" s="20">
        <f t="shared" si="23"/>
        <v>100</v>
      </c>
      <c r="O81" s="6"/>
      <c r="P81" s="110"/>
      <c r="Q81" s="112"/>
    </row>
    <row r="82" spans="1:17" s="3" customFormat="1" ht="15" customHeight="1" x14ac:dyDescent="0.2">
      <c r="A82" s="175" t="s">
        <v>117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1:17" s="3" customFormat="1" ht="27" customHeight="1" x14ac:dyDescent="0.2">
      <c r="A83" s="107" t="s">
        <v>115</v>
      </c>
      <c r="B83" s="108"/>
      <c r="C83" s="109"/>
      <c r="D83" s="221">
        <v>16473696</v>
      </c>
      <c r="E83" s="222">
        <v>4391769.83</v>
      </c>
      <c r="F83" s="223"/>
      <c r="G83" s="194">
        <f>E83/D83*100</f>
        <v>26.659286598465819</v>
      </c>
      <c r="H83" s="196" t="s">
        <v>75</v>
      </c>
      <c r="I83" s="197"/>
      <c r="J83" s="5" t="s">
        <v>76</v>
      </c>
      <c r="K83" s="5">
        <v>131</v>
      </c>
      <c r="L83" s="5">
        <v>130</v>
      </c>
      <c r="M83" s="16">
        <v>5</v>
      </c>
      <c r="N83" s="20">
        <f t="shared" ref="N83:N84" si="24">L83/K83*100</f>
        <v>99.236641221374043</v>
      </c>
      <c r="O83" s="6"/>
      <c r="P83" s="107" t="s">
        <v>15</v>
      </c>
      <c r="Q83" s="109"/>
    </row>
    <row r="84" spans="1:17" s="3" customFormat="1" ht="37.5" customHeight="1" x14ac:dyDescent="0.2">
      <c r="A84" s="185"/>
      <c r="B84" s="186"/>
      <c r="C84" s="187"/>
      <c r="D84" s="189"/>
      <c r="E84" s="192"/>
      <c r="F84" s="193"/>
      <c r="G84" s="195"/>
      <c r="H84" s="202" t="s">
        <v>77</v>
      </c>
      <c r="I84" s="202"/>
      <c r="J84" s="5" t="s">
        <v>78</v>
      </c>
      <c r="K84" s="5">
        <v>96</v>
      </c>
      <c r="L84" s="5">
        <v>96</v>
      </c>
      <c r="M84" s="16">
        <v>5</v>
      </c>
      <c r="N84" s="20">
        <f t="shared" si="24"/>
        <v>100</v>
      </c>
      <c r="O84" s="6"/>
      <c r="P84" s="110"/>
      <c r="Q84" s="112"/>
    </row>
    <row r="85" spans="1:17" s="3" customFormat="1" ht="17.45" customHeight="1" x14ac:dyDescent="0.2">
      <c r="A85" s="239"/>
      <c r="B85" s="240"/>
      <c r="C85" s="241"/>
      <c r="D85" s="189"/>
      <c r="E85" s="192"/>
      <c r="F85" s="193"/>
      <c r="G85" s="195"/>
      <c r="H85" s="245" t="s">
        <v>118</v>
      </c>
      <c r="I85" s="246"/>
      <c r="J85" s="246"/>
      <c r="K85" s="246"/>
      <c r="L85" s="246"/>
      <c r="M85" s="246"/>
      <c r="N85" s="246"/>
      <c r="O85" s="246"/>
      <c r="P85" s="246"/>
      <c r="Q85" s="247"/>
    </row>
    <row r="86" spans="1:17" s="3" customFormat="1" ht="29.25" customHeight="1" x14ac:dyDescent="0.2">
      <c r="A86" s="239"/>
      <c r="B86" s="240"/>
      <c r="C86" s="241"/>
      <c r="D86" s="189"/>
      <c r="E86" s="192"/>
      <c r="F86" s="193"/>
      <c r="G86" s="195"/>
      <c r="H86" s="196" t="s">
        <v>89</v>
      </c>
      <c r="I86" s="197"/>
      <c r="J86" s="5" t="s">
        <v>76</v>
      </c>
      <c r="K86" s="5">
        <v>51</v>
      </c>
      <c r="L86" s="5">
        <v>57</v>
      </c>
      <c r="M86" s="16">
        <v>5</v>
      </c>
      <c r="N86" s="23">
        <f t="shared" ref="N86:N87" si="25">L86/K86*100</f>
        <v>111.76470588235294</v>
      </c>
      <c r="O86" s="6" t="s">
        <v>189</v>
      </c>
      <c r="P86" s="107" t="s">
        <v>15</v>
      </c>
      <c r="Q86" s="109"/>
    </row>
    <row r="87" spans="1:17" s="3" customFormat="1" ht="34.9" customHeight="1" x14ac:dyDescent="0.2">
      <c r="A87" s="242"/>
      <c r="B87" s="243"/>
      <c r="C87" s="244"/>
      <c r="D87" s="198"/>
      <c r="E87" s="199"/>
      <c r="F87" s="200"/>
      <c r="G87" s="201"/>
      <c r="H87" s="196" t="s">
        <v>90</v>
      </c>
      <c r="I87" s="197"/>
      <c r="J87" s="5" t="s">
        <v>78</v>
      </c>
      <c r="K87" s="5">
        <v>90</v>
      </c>
      <c r="L87" s="5">
        <v>90</v>
      </c>
      <c r="M87" s="16">
        <v>5</v>
      </c>
      <c r="N87" s="20">
        <f t="shared" si="25"/>
        <v>100</v>
      </c>
      <c r="O87" s="6"/>
      <c r="P87" s="110"/>
      <c r="Q87" s="112"/>
    </row>
    <row r="88" spans="1:17" s="3" customFormat="1" ht="15" customHeight="1" x14ac:dyDescent="0.2">
      <c r="A88" s="175" t="s">
        <v>119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7"/>
    </row>
    <row r="89" spans="1:17" s="3" customFormat="1" ht="24.75" customHeight="1" x14ac:dyDescent="0.2">
      <c r="A89" s="107" t="s">
        <v>87</v>
      </c>
      <c r="B89" s="108"/>
      <c r="C89" s="109"/>
      <c r="D89" s="221">
        <v>13503656</v>
      </c>
      <c r="E89" s="222">
        <v>3810143.61</v>
      </c>
      <c r="F89" s="223"/>
      <c r="G89" s="194">
        <f>E89/D89*100</f>
        <v>28.215644785382565</v>
      </c>
      <c r="H89" s="202" t="s">
        <v>75</v>
      </c>
      <c r="I89" s="202"/>
      <c r="J89" s="5" t="s">
        <v>76</v>
      </c>
      <c r="K89" s="5">
        <v>70</v>
      </c>
      <c r="L89" s="5">
        <v>70</v>
      </c>
      <c r="M89" s="16">
        <v>5</v>
      </c>
      <c r="N89" s="20">
        <f t="shared" ref="N89:N90" si="26">L89/K89*100</f>
        <v>100</v>
      </c>
      <c r="O89" s="6"/>
      <c r="P89" s="204" t="s">
        <v>15</v>
      </c>
      <c r="Q89" s="204"/>
    </row>
    <row r="90" spans="1:17" s="3" customFormat="1" ht="37.5" customHeight="1" x14ac:dyDescent="0.2">
      <c r="A90" s="185"/>
      <c r="B90" s="186"/>
      <c r="C90" s="187"/>
      <c r="D90" s="189"/>
      <c r="E90" s="192"/>
      <c r="F90" s="193"/>
      <c r="G90" s="195"/>
      <c r="H90" s="202" t="s">
        <v>77</v>
      </c>
      <c r="I90" s="202"/>
      <c r="J90" s="5" t="s">
        <v>78</v>
      </c>
      <c r="K90" s="5">
        <v>97</v>
      </c>
      <c r="L90" s="5">
        <v>97</v>
      </c>
      <c r="M90" s="16">
        <v>5</v>
      </c>
      <c r="N90" s="20">
        <f t="shared" si="26"/>
        <v>100</v>
      </c>
      <c r="O90" s="6"/>
      <c r="P90" s="204"/>
      <c r="Q90" s="204"/>
    </row>
    <row r="91" spans="1:17" s="12" customFormat="1" x14ac:dyDescent="0.2">
      <c r="A91" s="239"/>
      <c r="B91" s="240"/>
      <c r="C91" s="241"/>
      <c r="D91" s="189"/>
      <c r="E91" s="192"/>
      <c r="F91" s="193"/>
      <c r="G91" s="195"/>
      <c r="H91" s="248" t="s">
        <v>120</v>
      </c>
      <c r="I91" s="249"/>
      <c r="J91" s="249"/>
      <c r="K91" s="249"/>
      <c r="L91" s="249"/>
      <c r="M91" s="249"/>
      <c r="N91" s="249"/>
      <c r="O91" s="249"/>
      <c r="P91" s="249"/>
      <c r="Q91" s="249"/>
    </row>
    <row r="92" spans="1:17" s="3" customFormat="1" ht="14.25" customHeight="1" x14ac:dyDescent="0.2">
      <c r="A92" s="239"/>
      <c r="B92" s="240"/>
      <c r="C92" s="241"/>
      <c r="D92" s="189"/>
      <c r="E92" s="192"/>
      <c r="F92" s="193"/>
      <c r="G92" s="195"/>
      <c r="H92" s="202" t="s">
        <v>89</v>
      </c>
      <c r="I92" s="202"/>
      <c r="J92" s="5" t="s">
        <v>76</v>
      </c>
      <c r="K92" s="5">
        <v>19</v>
      </c>
      <c r="L92" s="5">
        <v>18</v>
      </c>
      <c r="M92" s="16">
        <v>5</v>
      </c>
      <c r="N92" s="23">
        <f t="shared" ref="N92:N93" si="27">L92/K92*100</f>
        <v>94.73684210526315</v>
      </c>
      <c r="O92" s="6"/>
      <c r="P92" s="204" t="s">
        <v>15</v>
      </c>
      <c r="Q92" s="204"/>
    </row>
    <row r="93" spans="1:17" s="3" customFormat="1" ht="51.75" customHeight="1" x14ac:dyDescent="0.2">
      <c r="A93" s="242"/>
      <c r="B93" s="243"/>
      <c r="C93" s="244"/>
      <c r="D93" s="198"/>
      <c r="E93" s="199"/>
      <c r="F93" s="200"/>
      <c r="G93" s="201"/>
      <c r="H93" s="202" t="s">
        <v>90</v>
      </c>
      <c r="I93" s="202"/>
      <c r="J93" s="5" t="s">
        <v>78</v>
      </c>
      <c r="K93" s="5">
        <v>96</v>
      </c>
      <c r="L93" s="5">
        <v>96</v>
      </c>
      <c r="M93" s="16">
        <v>5</v>
      </c>
      <c r="N93" s="9">
        <f t="shared" si="27"/>
        <v>100</v>
      </c>
      <c r="O93" s="6"/>
      <c r="P93" s="204"/>
      <c r="Q93" s="204"/>
    </row>
    <row r="94" spans="1:17" s="3" customFormat="1" ht="15" customHeight="1" x14ac:dyDescent="0.2">
      <c r="A94" s="175" t="s">
        <v>121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</row>
    <row r="95" spans="1:17" s="3" customFormat="1" ht="24.75" customHeight="1" x14ac:dyDescent="0.2">
      <c r="A95" s="107" t="s">
        <v>122</v>
      </c>
      <c r="B95" s="108"/>
      <c r="C95" s="109"/>
      <c r="D95" s="221">
        <v>14910992</v>
      </c>
      <c r="E95" s="222">
        <v>4285584.13</v>
      </c>
      <c r="F95" s="223"/>
      <c r="G95" s="194">
        <f>E95/D95*100</f>
        <v>28.741106762045071</v>
      </c>
      <c r="H95" s="202" t="s">
        <v>75</v>
      </c>
      <c r="I95" s="202"/>
      <c r="J95" s="5" t="s">
        <v>76</v>
      </c>
      <c r="K95" s="5">
        <v>175</v>
      </c>
      <c r="L95" s="5">
        <v>176</v>
      </c>
      <c r="M95" s="16">
        <v>5</v>
      </c>
      <c r="N95" s="23">
        <f t="shared" ref="N95:N96" si="28">L95/K95*100</f>
        <v>100.57142857142858</v>
      </c>
      <c r="O95" s="6"/>
      <c r="P95" s="204" t="s">
        <v>15</v>
      </c>
      <c r="Q95" s="204"/>
    </row>
    <row r="96" spans="1:17" s="3" customFormat="1" ht="37.5" customHeight="1" x14ac:dyDescent="0.2">
      <c r="A96" s="185"/>
      <c r="B96" s="186"/>
      <c r="C96" s="187"/>
      <c r="D96" s="189"/>
      <c r="E96" s="192"/>
      <c r="F96" s="193"/>
      <c r="G96" s="195"/>
      <c r="H96" s="202" t="s">
        <v>77</v>
      </c>
      <c r="I96" s="202"/>
      <c r="J96" s="5" t="s">
        <v>78</v>
      </c>
      <c r="K96" s="5">
        <v>99</v>
      </c>
      <c r="L96" s="5">
        <v>99</v>
      </c>
      <c r="M96" s="16">
        <v>5</v>
      </c>
      <c r="N96" s="20">
        <f t="shared" si="28"/>
        <v>100</v>
      </c>
      <c r="O96" s="6"/>
      <c r="P96" s="204"/>
      <c r="Q96" s="204"/>
    </row>
    <row r="97" spans="1:17" s="3" customFormat="1" ht="15" customHeight="1" x14ac:dyDescent="0.2">
      <c r="A97" s="239"/>
      <c r="B97" s="240"/>
      <c r="C97" s="241"/>
      <c r="D97" s="189"/>
      <c r="E97" s="192"/>
      <c r="F97" s="193"/>
      <c r="G97" s="195"/>
      <c r="H97" s="229" t="s">
        <v>123</v>
      </c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s="3" customFormat="1" ht="23.25" customHeight="1" x14ac:dyDescent="0.2">
      <c r="A98" s="239"/>
      <c r="B98" s="240"/>
      <c r="C98" s="241"/>
      <c r="D98" s="189"/>
      <c r="E98" s="192"/>
      <c r="F98" s="193"/>
      <c r="G98" s="195"/>
      <c r="H98" s="202" t="s">
        <v>89</v>
      </c>
      <c r="I98" s="202"/>
      <c r="J98" s="5" t="s">
        <v>76</v>
      </c>
      <c r="K98" s="5">
        <v>28</v>
      </c>
      <c r="L98" s="5">
        <v>30</v>
      </c>
      <c r="M98" s="16">
        <v>5</v>
      </c>
      <c r="N98" s="20">
        <f t="shared" ref="N98:N99" si="29">L98/K98*100</f>
        <v>107.14285714285714</v>
      </c>
      <c r="O98" s="6" t="s">
        <v>188</v>
      </c>
      <c r="P98" s="204" t="s">
        <v>15</v>
      </c>
      <c r="Q98" s="204"/>
    </row>
    <row r="99" spans="1:17" s="3" customFormat="1" ht="49.5" customHeight="1" x14ac:dyDescent="0.2">
      <c r="A99" s="242"/>
      <c r="B99" s="243"/>
      <c r="C99" s="244"/>
      <c r="D99" s="198"/>
      <c r="E99" s="199"/>
      <c r="F99" s="200"/>
      <c r="G99" s="201"/>
      <c r="H99" s="202" t="s">
        <v>90</v>
      </c>
      <c r="I99" s="202"/>
      <c r="J99" s="5" t="s">
        <v>78</v>
      </c>
      <c r="K99" s="5">
        <v>80</v>
      </c>
      <c r="L99" s="5">
        <v>80</v>
      </c>
      <c r="M99" s="16">
        <v>5</v>
      </c>
      <c r="N99" s="20">
        <f t="shared" si="29"/>
        <v>100</v>
      </c>
      <c r="O99" s="6"/>
      <c r="P99" s="204"/>
      <c r="Q99" s="204"/>
    </row>
    <row r="100" spans="1:17" s="3" customFormat="1" ht="18" customHeight="1" x14ac:dyDescent="0.2">
      <c r="A100" s="175" t="s">
        <v>124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</row>
    <row r="101" spans="1:17" s="3" customFormat="1" ht="24" customHeight="1" x14ac:dyDescent="0.2">
      <c r="A101" s="107" t="s">
        <v>74</v>
      </c>
      <c r="B101" s="108"/>
      <c r="C101" s="109"/>
      <c r="D101" s="188">
        <v>13713196</v>
      </c>
      <c r="E101" s="190">
        <v>4256907.75</v>
      </c>
      <c r="F101" s="191"/>
      <c r="G101" s="250">
        <f>E101/D101*100</f>
        <v>31.042418922620225</v>
      </c>
      <c r="H101" s="196" t="s">
        <v>75</v>
      </c>
      <c r="I101" s="197"/>
      <c r="J101" s="5" t="s">
        <v>76</v>
      </c>
      <c r="K101" s="5">
        <v>258</v>
      </c>
      <c r="L101" s="5">
        <v>259</v>
      </c>
      <c r="M101" s="16">
        <v>5</v>
      </c>
      <c r="N101" s="23">
        <f t="shared" ref="N101:N102" si="30">L101/K101*100</f>
        <v>100.3875968992248</v>
      </c>
      <c r="O101" s="6"/>
      <c r="P101" s="107" t="s">
        <v>15</v>
      </c>
      <c r="Q101" s="109"/>
    </row>
    <row r="102" spans="1:17" s="3" customFormat="1" ht="38.25" customHeight="1" x14ac:dyDescent="0.2">
      <c r="A102" s="110"/>
      <c r="B102" s="111"/>
      <c r="C102" s="112"/>
      <c r="D102" s="198"/>
      <c r="E102" s="199"/>
      <c r="F102" s="200"/>
      <c r="G102" s="251"/>
      <c r="H102" s="202" t="s">
        <v>77</v>
      </c>
      <c r="I102" s="202"/>
      <c r="J102" s="5" t="s">
        <v>78</v>
      </c>
      <c r="K102" s="5">
        <v>99</v>
      </c>
      <c r="L102" s="5">
        <v>99</v>
      </c>
      <c r="M102" s="16">
        <v>5</v>
      </c>
      <c r="N102" s="20">
        <f t="shared" si="30"/>
        <v>100</v>
      </c>
      <c r="O102" s="6"/>
      <c r="P102" s="110"/>
      <c r="Q102" s="112"/>
    </row>
    <row r="103" spans="1:17" s="3" customFormat="1" ht="13.9" customHeight="1" x14ac:dyDescent="0.2">
      <c r="A103" s="203" t="s">
        <v>125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s="3" customFormat="1" ht="24.75" customHeight="1" x14ac:dyDescent="0.2">
      <c r="A104" s="204" t="s">
        <v>85</v>
      </c>
      <c r="B104" s="204"/>
      <c r="C104" s="204"/>
      <c r="D104" s="205">
        <v>7027736</v>
      </c>
      <c r="E104" s="205">
        <v>1877459.15</v>
      </c>
      <c r="F104" s="205"/>
      <c r="G104" s="208">
        <f>E104/D104*100</f>
        <v>26.714992566596123</v>
      </c>
      <c r="H104" s="202" t="s">
        <v>75</v>
      </c>
      <c r="I104" s="202"/>
      <c r="J104" s="5" t="s">
        <v>76</v>
      </c>
      <c r="K104" s="5">
        <v>38</v>
      </c>
      <c r="L104" s="5">
        <v>38</v>
      </c>
      <c r="M104" s="16">
        <v>5</v>
      </c>
      <c r="N104" s="20">
        <f t="shared" ref="N104:N105" si="31">L104/K104*100</f>
        <v>100</v>
      </c>
      <c r="O104" s="6"/>
      <c r="P104" s="204" t="s">
        <v>15</v>
      </c>
      <c r="Q104" s="204"/>
    </row>
    <row r="105" spans="1:17" s="3" customFormat="1" ht="41.25" customHeight="1" x14ac:dyDescent="0.2">
      <c r="A105" s="204"/>
      <c r="B105" s="204"/>
      <c r="C105" s="204"/>
      <c r="D105" s="206"/>
      <c r="E105" s="207"/>
      <c r="F105" s="207"/>
      <c r="G105" s="209"/>
      <c r="H105" s="202" t="s">
        <v>77</v>
      </c>
      <c r="I105" s="202"/>
      <c r="J105" s="5" t="s">
        <v>78</v>
      </c>
      <c r="K105" s="5">
        <v>98</v>
      </c>
      <c r="L105" s="5">
        <v>98</v>
      </c>
      <c r="M105" s="16">
        <v>5</v>
      </c>
      <c r="N105" s="20">
        <f t="shared" si="31"/>
        <v>100</v>
      </c>
      <c r="O105" s="6"/>
      <c r="P105" s="204"/>
      <c r="Q105" s="204"/>
    </row>
    <row r="106" spans="1:17" x14ac:dyDescent="0.2">
      <c r="A106" s="203" t="s">
        <v>126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</row>
    <row r="107" spans="1:17" ht="13.5" customHeight="1" x14ac:dyDescent="0.2">
      <c r="A107" s="107" t="s">
        <v>127</v>
      </c>
      <c r="B107" s="108"/>
      <c r="C107" s="109"/>
      <c r="D107" s="221">
        <v>6002706.0199999996</v>
      </c>
      <c r="E107" s="222">
        <v>1808517.58</v>
      </c>
      <c r="F107" s="223"/>
      <c r="G107" s="194">
        <f>E107/D107*100</f>
        <v>30.128371670615316</v>
      </c>
      <c r="H107" s="202" t="s">
        <v>128</v>
      </c>
      <c r="I107" s="202"/>
      <c r="J107" s="5"/>
      <c r="K107" s="5"/>
      <c r="L107" s="5"/>
      <c r="M107" s="11"/>
      <c r="N107" s="20"/>
      <c r="O107" s="6"/>
      <c r="P107" s="107" t="s">
        <v>15</v>
      </c>
      <c r="Q107" s="109"/>
    </row>
    <row r="108" spans="1:17" ht="13.5" customHeight="1" x14ac:dyDescent="0.2">
      <c r="A108" s="185"/>
      <c r="B108" s="186"/>
      <c r="C108" s="187"/>
      <c r="D108" s="252"/>
      <c r="E108" s="254"/>
      <c r="F108" s="255"/>
      <c r="G108" s="258"/>
      <c r="H108" s="202" t="s">
        <v>129</v>
      </c>
      <c r="I108" s="202"/>
      <c r="J108" s="5" t="s">
        <v>76</v>
      </c>
      <c r="K108" s="5">
        <v>32</v>
      </c>
      <c r="L108" s="5">
        <v>31</v>
      </c>
      <c r="M108" s="16">
        <v>5</v>
      </c>
      <c r="N108" s="23">
        <f t="shared" ref="N108:N111" si="32">L108/K108*100</f>
        <v>96.875</v>
      </c>
      <c r="O108" s="6"/>
      <c r="P108" s="185"/>
      <c r="Q108" s="187"/>
    </row>
    <row r="109" spans="1:17" ht="13.5" customHeight="1" x14ac:dyDescent="0.2">
      <c r="A109" s="185"/>
      <c r="B109" s="186"/>
      <c r="C109" s="187"/>
      <c r="D109" s="252"/>
      <c r="E109" s="254"/>
      <c r="F109" s="255"/>
      <c r="G109" s="258"/>
      <c r="H109" s="202" t="s">
        <v>130</v>
      </c>
      <c r="I109" s="202"/>
      <c r="J109" s="5" t="s">
        <v>76</v>
      </c>
      <c r="K109" s="5">
        <v>44</v>
      </c>
      <c r="L109" s="5">
        <v>44</v>
      </c>
      <c r="M109" s="16">
        <v>5</v>
      </c>
      <c r="N109" s="23">
        <f t="shared" si="32"/>
        <v>100</v>
      </c>
      <c r="O109" s="6"/>
      <c r="P109" s="185"/>
      <c r="Q109" s="187"/>
    </row>
    <row r="110" spans="1:17" ht="52.5" customHeight="1" x14ac:dyDescent="0.2">
      <c r="A110" s="185"/>
      <c r="B110" s="186"/>
      <c r="C110" s="187"/>
      <c r="D110" s="252"/>
      <c r="E110" s="254"/>
      <c r="F110" s="255"/>
      <c r="G110" s="258"/>
      <c r="H110" s="202" t="s">
        <v>90</v>
      </c>
      <c r="I110" s="202"/>
      <c r="J110" s="5" t="s">
        <v>78</v>
      </c>
      <c r="K110" s="5">
        <v>98</v>
      </c>
      <c r="L110" s="5">
        <v>98</v>
      </c>
      <c r="M110" s="16">
        <v>5</v>
      </c>
      <c r="N110" s="20">
        <f t="shared" si="32"/>
        <v>100</v>
      </c>
      <c r="O110" s="6"/>
      <c r="P110" s="185"/>
      <c r="Q110" s="187"/>
    </row>
    <row r="111" spans="1:17" ht="41.25" customHeight="1" x14ac:dyDescent="0.2">
      <c r="A111" s="110"/>
      <c r="B111" s="111"/>
      <c r="C111" s="112"/>
      <c r="D111" s="253"/>
      <c r="E111" s="256"/>
      <c r="F111" s="257"/>
      <c r="G111" s="259"/>
      <c r="H111" s="202" t="s">
        <v>131</v>
      </c>
      <c r="I111" s="202"/>
      <c r="J111" s="5" t="s">
        <v>78</v>
      </c>
      <c r="K111" s="5">
        <v>98</v>
      </c>
      <c r="L111" s="5">
        <v>98</v>
      </c>
      <c r="M111" s="16">
        <v>5</v>
      </c>
      <c r="N111" s="20">
        <f t="shared" si="32"/>
        <v>100</v>
      </c>
      <c r="O111" s="6"/>
      <c r="P111" s="110"/>
      <c r="Q111" s="112"/>
    </row>
    <row r="112" spans="1:17" s="3" customFormat="1" ht="13.9" customHeight="1" x14ac:dyDescent="0.2">
      <c r="A112" s="203" t="s">
        <v>132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</row>
    <row r="113" spans="1:17" s="3" customFormat="1" ht="15.75" customHeight="1" x14ac:dyDescent="0.2">
      <c r="A113" s="107" t="s">
        <v>127</v>
      </c>
      <c r="B113" s="108"/>
      <c r="C113" s="109"/>
      <c r="D113" s="221">
        <v>3580896</v>
      </c>
      <c r="E113" s="222">
        <v>964691.99</v>
      </c>
      <c r="F113" s="223"/>
      <c r="G113" s="194">
        <f>E113/D113*100</f>
        <v>26.939961115877143</v>
      </c>
      <c r="H113" s="202" t="s">
        <v>128</v>
      </c>
      <c r="I113" s="202"/>
      <c r="J113" s="5"/>
      <c r="K113" s="5"/>
      <c r="L113" s="5"/>
      <c r="M113" s="11"/>
      <c r="N113" s="20"/>
      <c r="O113" s="6"/>
      <c r="P113" s="107" t="s">
        <v>15</v>
      </c>
      <c r="Q113" s="109"/>
    </row>
    <row r="114" spans="1:17" s="3" customFormat="1" ht="15.75" customHeight="1" x14ac:dyDescent="0.2">
      <c r="A114" s="185"/>
      <c r="B114" s="186"/>
      <c r="C114" s="187"/>
      <c r="D114" s="252"/>
      <c r="E114" s="254"/>
      <c r="F114" s="255"/>
      <c r="G114" s="258"/>
      <c r="H114" s="202" t="s">
        <v>129</v>
      </c>
      <c r="I114" s="202"/>
      <c r="J114" s="5" t="s">
        <v>76</v>
      </c>
      <c r="K114" s="5">
        <v>15</v>
      </c>
      <c r="L114" s="5">
        <v>15</v>
      </c>
      <c r="M114" s="16">
        <v>5</v>
      </c>
      <c r="N114" s="20">
        <f t="shared" ref="N114:N117" si="33">L114/K114*100</f>
        <v>100</v>
      </c>
      <c r="O114" s="6"/>
      <c r="P114" s="185"/>
      <c r="Q114" s="187"/>
    </row>
    <row r="115" spans="1:17" s="3" customFormat="1" ht="16.5" customHeight="1" x14ac:dyDescent="0.2">
      <c r="A115" s="185"/>
      <c r="B115" s="186"/>
      <c r="C115" s="187"/>
      <c r="D115" s="252"/>
      <c r="E115" s="254"/>
      <c r="F115" s="255"/>
      <c r="G115" s="258"/>
      <c r="H115" s="202" t="s">
        <v>130</v>
      </c>
      <c r="I115" s="202"/>
      <c r="J115" s="5" t="s">
        <v>76</v>
      </c>
      <c r="K115" s="5">
        <v>16</v>
      </c>
      <c r="L115" s="5">
        <v>16</v>
      </c>
      <c r="M115" s="16">
        <v>5</v>
      </c>
      <c r="N115" s="20">
        <f t="shared" si="33"/>
        <v>100</v>
      </c>
      <c r="O115" s="6"/>
      <c r="P115" s="185"/>
      <c r="Q115" s="187"/>
    </row>
    <row r="116" spans="1:17" ht="48.75" customHeight="1" x14ac:dyDescent="0.2">
      <c r="A116" s="185"/>
      <c r="B116" s="186"/>
      <c r="C116" s="187"/>
      <c r="D116" s="252"/>
      <c r="E116" s="254"/>
      <c r="F116" s="255"/>
      <c r="G116" s="258"/>
      <c r="H116" s="202" t="s">
        <v>90</v>
      </c>
      <c r="I116" s="202"/>
      <c r="J116" s="5" t="s">
        <v>78</v>
      </c>
      <c r="K116" s="5">
        <v>98</v>
      </c>
      <c r="L116" s="5">
        <v>98</v>
      </c>
      <c r="M116" s="16">
        <v>5</v>
      </c>
      <c r="N116" s="20">
        <f t="shared" si="33"/>
        <v>100</v>
      </c>
      <c r="O116" s="6"/>
      <c r="P116" s="185"/>
      <c r="Q116" s="187"/>
    </row>
    <row r="117" spans="1:17" ht="39.75" customHeight="1" x14ac:dyDescent="0.2">
      <c r="A117" s="110"/>
      <c r="B117" s="111"/>
      <c r="C117" s="112"/>
      <c r="D117" s="253"/>
      <c r="E117" s="256"/>
      <c r="F117" s="257"/>
      <c r="G117" s="259"/>
      <c r="H117" s="202" t="s">
        <v>131</v>
      </c>
      <c r="I117" s="202"/>
      <c r="J117" s="5" t="s">
        <v>78</v>
      </c>
      <c r="K117" s="5">
        <v>98</v>
      </c>
      <c r="L117" s="5">
        <v>98</v>
      </c>
      <c r="M117" s="16">
        <v>5</v>
      </c>
      <c r="N117" s="20">
        <f t="shared" si="33"/>
        <v>100</v>
      </c>
      <c r="O117" s="6"/>
      <c r="P117" s="110"/>
      <c r="Q117" s="112"/>
    </row>
    <row r="118" spans="1:17" x14ac:dyDescent="0.2">
      <c r="A118" s="203" t="s">
        <v>144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</row>
    <row r="119" spans="1:17" ht="15" customHeight="1" x14ac:dyDescent="0.2">
      <c r="A119" s="204" t="s">
        <v>133</v>
      </c>
      <c r="B119" s="204"/>
      <c r="C119" s="204"/>
      <c r="D119" s="205">
        <v>17070004</v>
      </c>
      <c r="E119" s="205">
        <v>4588716.8600000003</v>
      </c>
      <c r="F119" s="205"/>
      <c r="G119" s="208">
        <f>E119/D119*100</f>
        <v>26.881756208141489</v>
      </c>
      <c r="H119" s="202" t="s">
        <v>89</v>
      </c>
      <c r="I119" s="202"/>
      <c r="J119" s="5" t="s">
        <v>76</v>
      </c>
      <c r="K119" s="5">
        <v>211</v>
      </c>
      <c r="L119" s="5">
        <v>209</v>
      </c>
      <c r="M119" s="16">
        <v>5</v>
      </c>
      <c r="N119" s="20">
        <f t="shared" ref="N119:N120" si="34">L119/K119*100</f>
        <v>99.052132701421797</v>
      </c>
      <c r="O119" s="6"/>
      <c r="P119" s="204" t="s">
        <v>15</v>
      </c>
      <c r="Q119" s="204"/>
    </row>
    <row r="120" spans="1:17" ht="50.25" customHeight="1" x14ac:dyDescent="0.2">
      <c r="A120" s="204"/>
      <c r="B120" s="204"/>
      <c r="C120" s="204"/>
      <c r="D120" s="206"/>
      <c r="E120" s="207"/>
      <c r="F120" s="207"/>
      <c r="G120" s="209"/>
      <c r="H120" s="202" t="s">
        <v>90</v>
      </c>
      <c r="I120" s="202"/>
      <c r="J120" s="5" t="s">
        <v>78</v>
      </c>
      <c r="K120" s="5">
        <v>70</v>
      </c>
      <c r="L120" s="5">
        <v>70</v>
      </c>
      <c r="M120" s="16">
        <v>5</v>
      </c>
      <c r="N120" s="20">
        <f t="shared" si="34"/>
        <v>100</v>
      </c>
      <c r="O120" s="6"/>
      <c r="P120" s="204"/>
      <c r="Q120" s="204"/>
    </row>
    <row r="121" spans="1:17" ht="15" customHeight="1" x14ac:dyDescent="0.2">
      <c r="A121" s="203" t="s">
        <v>145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</row>
    <row r="122" spans="1:17" ht="18" customHeight="1" x14ac:dyDescent="0.2">
      <c r="A122" s="204" t="s">
        <v>133</v>
      </c>
      <c r="B122" s="204"/>
      <c r="C122" s="204"/>
      <c r="D122" s="205">
        <v>20692794</v>
      </c>
      <c r="E122" s="205">
        <v>5834533.5499999998</v>
      </c>
      <c r="F122" s="205"/>
      <c r="G122" s="208">
        <f>E122/D122*100</f>
        <v>28.195967881379381</v>
      </c>
      <c r="H122" s="202" t="s">
        <v>89</v>
      </c>
      <c r="I122" s="202"/>
      <c r="J122" s="5" t="s">
        <v>76</v>
      </c>
      <c r="K122" s="5">
        <v>257</v>
      </c>
      <c r="L122" s="5">
        <v>261</v>
      </c>
      <c r="M122" s="16">
        <v>5</v>
      </c>
      <c r="N122" s="20">
        <f t="shared" ref="N122:N123" si="35">L122/K122*100</f>
        <v>101.55642023346303</v>
      </c>
      <c r="O122" s="6"/>
      <c r="P122" s="204" t="s">
        <v>15</v>
      </c>
      <c r="Q122" s="204"/>
    </row>
    <row r="123" spans="1:17" ht="48.75" customHeight="1" x14ac:dyDescent="0.2">
      <c r="A123" s="204"/>
      <c r="B123" s="204"/>
      <c r="C123" s="204"/>
      <c r="D123" s="206"/>
      <c r="E123" s="207"/>
      <c r="F123" s="207"/>
      <c r="G123" s="209"/>
      <c r="H123" s="202" t="s">
        <v>90</v>
      </c>
      <c r="I123" s="202"/>
      <c r="J123" s="5" t="s">
        <v>78</v>
      </c>
      <c r="K123" s="5">
        <v>80</v>
      </c>
      <c r="L123" s="5">
        <v>80</v>
      </c>
      <c r="M123" s="16">
        <v>5</v>
      </c>
      <c r="N123" s="20">
        <f t="shared" si="35"/>
        <v>100</v>
      </c>
      <c r="O123" s="6"/>
      <c r="P123" s="204"/>
      <c r="Q123" s="204"/>
    </row>
    <row r="124" spans="1:17" ht="14.45" customHeight="1" x14ac:dyDescent="0.2">
      <c r="A124" s="203" t="s">
        <v>146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ht="17.25" customHeight="1" x14ac:dyDescent="0.2">
      <c r="A125" s="204" t="s">
        <v>133</v>
      </c>
      <c r="B125" s="204"/>
      <c r="C125" s="204"/>
      <c r="D125" s="212">
        <v>17630566</v>
      </c>
      <c r="E125" s="212">
        <v>4117300.11</v>
      </c>
      <c r="F125" s="212"/>
      <c r="G125" s="208">
        <f>E125/D125*100</f>
        <v>23.353193028516497</v>
      </c>
      <c r="H125" s="202" t="s">
        <v>89</v>
      </c>
      <c r="I125" s="202"/>
      <c r="J125" s="5" t="s">
        <v>76</v>
      </c>
      <c r="K125" s="5">
        <v>240</v>
      </c>
      <c r="L125" s="5">
        <v>237</v>
      </c>
      <c r="M125" s="16">
        <v>5</v>
      </c>
      <c r="N125" s="23">
        <f t="shared" ref="N125:N126" si="36">L125/K125*100</f>
        <v>98.75</v>
      </c>
      <c r="O125" s="6"/>
      <c r="P125" s="204" t="s">
        <v>15</v>
      </c>
      <c r="Q125" s="204"/>
    </row>
    <row r="126" spans="1:17" ht="51.75" customHeight="1" x14ac:dyDescent="0.2">
      <c r="A126" s="204"/>
      <c r="B126" s="204"/>
      <c r="C126" s="204"/>
      <c r="D126" s="206"/>
      <c r="E126" s="207"/>
      <c r="F126" s="207"/>
      <c r="G126" s="209"/>
      <c r="H126" s="202" t="s">
        <v>90</v>
      </c>
      <c r="I126" s="202"/>
      <c r="J126" s="5" t="s">
        <v>78</v>
      </c>
      <c r="K126" s="5">
        <v>87</v>
      </c>
      <c r="L126" s="5">
        <v>87</v>
      </c>
      <c r="M126" s="16">
        <v>5</v>
      </c>
      <c r="N126" s="20">
        <f t="shared" si="36"/>
        <v>100</v>
      </c>
      <c r="O126" s="6"/>
      <c r="P126" s="204"/>
      <c r="Q126" s="204"/>
    </row>
    <row r="127" spans="1:17" ht="19.149999999999999" customHeight="1" x14ac:dyDescent="0.2">
      <c r="A127" s="203" t="s">
        <v>147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17.25" customHeight="1" x14ac:dyDescent="0.2">
      <c r="A128" s="204" t="s">
        <v>133</v>
      </c>
      <c r="B128" s="204"/>
      <c r="C128" s="204"/>
      <c r="D128" s="212">
        <v>8131146</v>
      </c>
      <c r="E128" s="212">
        <v>2118364.29</v>
      </c>
      <c r="F128" s="212"/>
      <c r="G128" s="208">
        <f>E128/D128*100</f>
        <v>26.052468987766304</v>
      </c>
      <c r="H128" s="202" t="s">
        <v>89</v>
      </c>
      <c r="I128" s="202"/>
      <c r="J128" s="5" t="s">
        <v>76</v>
      </c>
      <c r="K128" s="5">
        <v>84</v>
      </c>
      <c r="L128" s="5">
        <v>83</v>
      </c>
      <c r="M128" s="16">
        <v>5</v>
      </c>
      <c r="N128" s="23">
        <f t="shared" ref="N128:N129" si="37">L128/K128*100</f>
        <v>98.80952380952381</v>
      </c>
      <c r="O128" s="6"/>
      <c r="P128" s="204" t="s">
        <v>15</v>
      </c>
      <c r="Q128" s="204"/>
    </row>
    <row r="129" spans="1:17" ht="50.25" customHeight="1" x14ac:dyDescent="0.2">
      <c r="A129" s="204"/>
      <c r="B129" s="204"/>
      <c r="C129" s="204"/>
      <c r="D129" s="206"/>
      <c r="E129" s="207"/>
      <c r="F129" s="207"/>
      <c r="G129" s="209"/>
      <c r="H129" s="202" t="s">
        <v>90</v>
      </c>
      <c r="I129" s="202"/>
      <c r="J129" s="5" t="s">
        <v>78</v>
      </c>
      <c r="K129" s="5">
        <v>100</v>
      </c>
      <c r="L129" s="5">
        <v>100</v>
      </c>
      <c r="M129" s="16">
        <v>5</v>
      </c>
      <c r="N129" s="20">
        <f t="shared" si="37"/>
        <v>100</v>
      </c>
      <c r="O129" s="6"/>
      <c r="P129" s="204"/>
      <c r="Q129" s="204"/>
    </row>
    <row r="130" spans="1:17" ht="17.25" customHeight="1" x14ac:dyDescent="0.2">
      <c r="A130" s="203" t="s">
        <v>148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</row>
    <row r="131" spans="1:17" ht="15.75" customHeight="1" x14ac:dyDescent="0.2">
      <c r="A131" s="204" t="s">
        <v>133</v>
      </c>
      <c r="B131" s="204"/>
      <c r="C131" s="204"/>
      <c r="D131" s="205">
        <v>11336196</v>
      </c>
      <c r="E131" s="205">
        <v>2639022.27</v>
      </c>
      <c r="F131" s="205"/>
      <c r="G131" s="208">
        <f>E131/D131*100</f>
        <v>23.279610461922147</v>
      </c>
      <c r="H131" s="202" t="s">
        <v>89</v>
      </c>
      <c r="I131" s="202"/>
      <c r="J131" s="5" t="s">
        <v>76</v>
      </c>
      <c r="K131" s="5">
        <v>148</v>
      </c>
      <c r="L131" s="5">
        <v>149</v>
      </c>
      <c r="M131" s="16">
        <v>5</v>
      </c>
      <c r="N131" s="20">
        <f t="shared" ref="N131:N132" si="38">L131/K131*100</f>
        <v>100.67567567567568</v>
      </c>
      <c r="O131" s="6"/>
      <c r="P131" s="204" t="s">
        <v>15</v>
      </c>
      <c r="Q131" s="204"/>
    </row>
    <row r="132" spans="1:17" ht="49.5" customHeight="1" x14ac:dyDescent="0.2">
      <c r="A132" s="204"/>
      <c r="B132" s="204"/>
      <c r="C132" s="204"/>
      <c r="D132" s="206"/>
      <c r="E132" s="207"/>
      <c r="F132" s="207"/>
      <c r="G132" s="209"/>
      <c r="H132" s="202" t="s">
        <v>90</v>
      </c>
      <c r="I132" s="202"/>
      <c r="J132" s="5" t="s">
        <v>78</v>
      </c>
      <c r="K132" s="5">
        <v>90</v>
      </c>
      <c r="L132" s="5">
        <v>92</v>
      </c>
      <c r="M132" s="16">
        <v>5</v>
      </c>
      <c r="N132" s="20">
        <f t="shared" si="38"/>
        <v>102.22222222222221</v>
      </c>
      <c r="O132" s="6"/>
      <c r="P132" s="204"/>
      <c r="Q132" s="204"/>
    </row>
    <row r="133" spans="1:17" ht="16.149999999999999" customHeight="1" x14ac:dyDescent="0.2">
      <c r="A133" s="203" t="s">
        <v>149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</row>
    <row r="134" spans="1:17" ht="16.5" customHeight="1" x14ac:dyDescent="0.2">
      <c r="A134" s="204" t="s">
        <v>133</v>
      </c>
      <c r="B134" s="204"/>
      <c r="C134" s="204"/>
      <c r="D134" s="205">
        <v>2375942.5099999998</v>
      </c>
      <c r="E134" s="205">
        <v>498101.65</v>
      </c>
      <c r="F134" s="205"/>
      <c r="G134" s="208">
        <f>E134/D134*100</f>
        <v>20.964381415104192</v>
      </c>
      <c r="H134" s="202" t="s">
        <v>89</v>
      </c>
      <c r="I134" s="202"/>
      <c r="J134" s="5" t="s">
        <v>76</v>
      </c>
      <c r="K134" s="5">
        <v>14</v>
      </c>
      <c r="L134" s="5">
        <v>15</v>
      </c>
      <c r="M134" s="16">
        <v>5</v>
      </c>
      <c r="N134" s="20">
        <f t="shared" ref="N134:N135" si="39">L134/K134*100</f>
        <v>107.14285714285714</v>
      </c>
      <c r="O134" s="6"/>
      <c r="P134" s="204" t="s">
        <v>15</v>
      </c>
      <c r="Q134" s="204"/>
    </row>
    <row r="135" spans="1:17" ht="50.25" customHeight="1" x14ac:dyDescent="0.2">
      <c r="A135" s="204"/>
      <c r="B135" s="204"/>
      <c r="C135" s="204"/>
      <c r="D135" s="206"/>
      <c r="E135" s="207"/>
      <c r="F135" s="207"/>
      <c r="G135" s="209"/>
      <c r="H135" s="202" t="s">
        <v>90</v>
      </c>
      <c r="I135" s="202"/>
      <c r="J135" s="5" t="s">
        <v>78</v>
      </c>
      <c r="K135" s="5">
        <v>88</v>
      </c>
      <c r="L135" s="5">
        <v>88</v>
      </c>
      <c r="M135" s="16">
        <v>5</v>
      </c>
      <c r="N135" s="20">
        <f t="shared" si="39"/>
        <v>100</v>
      </c>
      <c r="O135" s="6"/>
      <c r="P135" s="204"/>
      <c r="Q135" s="204"/>
    </row>
    <row r="136" spans="1:17" ht="13.9" customHeight="1" x14ac:dyDescent="0.2">
      <c r="A136" s="203" t="s">
        <v>150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</row>
    <row r="137" spans="1:17" ht="29.25" customHeight="1" x14ac:dyDescent="0.2">
      <c r="A137" s="204" t="s">
        <v>133</v>
      </c>
      <c r="B137" s="204"/>
      <c r="C137" s="204"/>
      <c r="D137" s="212">
        <v>3804756</v>
      </c>
      <c r="E137" s="212">
        <v>975522.04</v>
      </c>
      <c r="F137" s="212"/>
      <c r="G137" s="208">
        <f>E137/D137*100</f>
        <v>25.639542719690827</v>
      </c>
      <c r="H137" s="202" t="s">
        <v>89</v>
      </c>
      <c r="I137" s="202"/>
      <c r="J137" s="5" t="s">
        <v>76</v>
      </c>
      <c r="K137" s="5">
        <v>25</v>
      </c>
      <c r="L137" s="5">
        <v>31</v>
      </c>
      <c r="M137" s="16">
        <v>5</v>
      </c>
      <c r="N137" s="23">
        <f t="shared" ref="N137:N138" si="40">L137/K137*100</f>
        <v>124</v>
      </c>
      <c r="O137" s="6" t="s">
        <v>187</v>
      </c>
      <c r="P137" s="204" t="s">
        <v>15</v>
      </c>
      <c r="Q137" s="204"/>
    </row>
    <row r="138" spans="1:17" ht="51" customHeight="1" x14ac:dyDescent="0.2">
      <c r="A138" s="204"/>
      <c r="B138" s="204"/>
      <c r="C138" s="204"/>
      <c r="D138" s="206"/>
      <c r="E138" s="207"/>
      <c r="F138" s="207"/>
      <c r="G138" s="209"/>
      <c r="H138" s="202" t="s">
        <v>90</v>
      </c>
      <c r="I138" s="202"/>
      <c r="J138" s="5" t="s">
        <v>78</v>
      </c>
      <c r="K138" s="5">
        <v>98</v>
      </c>
      <c r="L138" s="5">
        <v>98</v>
      </c>
      <c r="M138" s="16">
        <v>5</v>
      </c>
      <c r="N138" s="20">
        <f t="shared" si="40"/>
        <v>100</v>
      </c>
      <c r="O138" s="6"/>
      <c r="P138" s="204"/>
      <c r="Q138" s="204"/>
    </row>
    <row r="139" spans="1:17" ht="21" customHeight="1" x14ac:dyDescent="0.2">
      <c r="A139" s="203" t="s">
        <v>151</v>
      </c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</row>
    <row r="140" spans="1:17" ht="21" customHeight="1" x14ac:dyDescent="0.2">
      <c r="A140" s="204" t="s">
        <v>133</v>
      </c>
      <c r="B140" s="204"/>
      <c r="C140" s="204"/>
      <c r="D140" s="205">
        <v>8469778</v>
      </c>
      <c r="E140" s="205">
        <v>2185776.94</v>
      </c>
      <c r="F140" s="205"/>
      <c r="G140" s="208">
        <f>E140/D140*100</f>
        <v>25.806779587375249</v>
      </c>
      <c r="H140" s="202" t="s">
        <v>89</v>
      </c>
      <c r="I140" s="202"/>
      <c r="J140" s="5" t="s">
        <v>76</v>
      </c>
      <c r="K140" s="5">
        <v>87</v>
      </c>
      <c r="L140" s="5">
        <v>91</v>
      </c>
      <c r="M140" s="16">
        <v>5</v>
      </c>
      <c r="N140" s="20">
        <f t="shared" ref="N140:N141" si="41">L140/K140*100</f>
        <v>104.59770114942528</v>
      </c>
      <c r="O140" s="6"/>
      <c r="P140" s="204" t="s">
        <v>15</v>
      </c>
      <c r="Q140" s="204"/>
    </row>
    <row r="141" spans="1:17" ht="48.75" customHeight="1" x14ac:dyDescent="0.2">
      <c r="A141" s="204"/>
      <c r="B141" s="204"/>
      <c r="C141" s="204"/>
      <c r="D141" s="206"/>
      <c r="E141" s="207"/>
      <c r="F141" s="207"/>
      <c r="G141" s="209"/>
      <c r="H141" s="202" t="s">
        <v>90</v>
      </c>
      <c r="I141" s="202"/>
      <c r="J141" s="5" t="s">
        <v>78</v>
      </c>
      <c r="K141" s="5">
        <v>98</v>
      </c>
      <c r="L141" s="5">
        <v>98</v>
      </c>
      <c r="M141" s="16">
        <v>5</v>
      </c>
      <c r="N141" s="20">
        <f t="shared" si="41"/>
        <v>100</v>
      </c>
      <c r="O141" s="6"/>
      <c r="P141" s="204"/>
      <c r="Q141" s="204"/>
    </row>
    <row r="142" spans="1:17" ht="21.6" customHeight="1" x14ac:dyDescent="0.2">
      <c r="A142" s="203" t="s">
        <v>152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</row>
    <row r="143" spans="1:17" ht="23.25" customHeight="1" x14ac:dyDescent="0.2">
      <c r="A143" s="204" t="s">
        <v>133</v>
      </c>
      <c r="B143" s="204"/>
      <c r="C143" s="204"/>
      <c r="D143" s="212">
        <v>2120446</v>
      </c>
      <c r="E143" s="212">
        <v>495016.38</v>
      </c>
      <c r="F143" s="212"/>
      <c r="G143" s="208">
        <f>E143/D143*100</f>
        <v>23.344918003099348</v>
      </c>
      <c r="H143" s="202" t="s">
        <v>89</v>
      </c>
      <c r="I143" s="202"/>
      <c r="J143" s="5" t="s">
        <v>76</v>
      </c>
      <c r="K143" s="2">
        <v>12</v>
      </c>
      <c r="L143" s="2">
        <v>12</v>
      </c>
      <c r="M143" s="16">
        <v>5</v>
      </c>
      <c r="N143" s="16">
        <f t="shared" ref="N143:N144" si="42">L143/K143*100</f>
        <v>100</v>
      </c>
      <c r="O143" s="1"/>
      <c r="P143" s="204" t="s">
        <v>15</v>
      </c>
      <c r="Q143" s="204"/>
    </row>
    <row r="144" spans="1:17" ht="49.5" customHeight="1" x14ac:dyDescent="0.2">
      <c r="A144" s="204"/>
      <c r="B144" s="204"/>
      <c r="C144" s="204"/>
      <c r="D144" s="206"/>
      <c r="E144" s="207"/>
      <c r="F144" s="207"/>
      <c r="G144" s="209"/>
      <c r="H144" s="202" t="s">
        <v>90</v>
      </c>
      <c r="I144" s="202"/>
      <c r="J144" s="5" t="s">
        <v>78</v>
      </c>
      <c r="K144" s="2">
        <v>90</v>
      </c>
      <c r="L144" s="2">
        <v>90</v>
      </c>
      <c r="M144" s="16">
        <v>5</v>
      </c>
      <c r="N144" s="16">
        <f t="shared" si="42"/>
        <v>100</v>
      </c>
      <c r="O144" s="1"/>
      <c r="P144" s="204"/>
      <c r="Q144" s="204"/>
    </row>
    <row r="145" spans="1:17" ht="19.899999999999999" customHeight="1" x14ac:dyDescent="0.2">
      <c r="A145" s="203" t="s">
        <v>153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</row>
    <row r="146" spans="1:17" ht="19.5" customHeight="1" x14ac:dyDescent="0.2">
      <c r="A146" s="204" t="s">
        <v>133</v>
      </c>
      <c r="B146" s="204"/>
      <c r="C146" s="204"/>
      <c r="D146" s="212">
        <v>2916496</v>
      </c>
      <c r="E146" s="212">
        <v>700622.87</v>
      </c>
      <c r="F146" s="212"/>
      <c r="G146" s="208">
        <f>E146/D146*100</f>
        <v>24.022761217570672</v>
      </c>
      <c r="H146" s="202" t="s">
        <v>89</v>
      </c>
      <c r="I146" s="202"/>
      <c r="J146" s="5" t="s">
        <v>76</v>
      </c>
      <c r="K146" s="5">
        <v>20</v>
      </c>
      <c r="L146" s="5">
        <v>21</v>
      </c>
      <c r="M146" s="16">
        <v>5</v>
      </c>
      <c r="N146" s="20">
        <f t="shared" ref="N146:N147" si="43">L146/K146*100</f>
        <v>105</v>
      </c>
      <c r="O146" s="6"/>
      <c r="P146" s="204" t="s">
        <v>15</v>
      </c>
      <c r="Q146" s="204"/>
    </row>
    <row r="147" spans="1:17" ht="47.25" customHeight="1" x14ac:dyDescent="0.2">
      <c r="A147" s="204"/>
      <c r="B147" s="204"/>
      <c r="C147" s="204"/>
      <c r="D147" s="206"/>
      <c r="E147" s="207"/>
      <c r="F147" s="207"/>
      <c r="G147" s="209"/>
      <c r="H147" s="202" t="s">
        <v>90</v>
      </c>
      <c r="I147" s="202"/>
      <c r="J147" s="5" t="s">
        <v>78</v>
      </c>
      <c r="K147" s="5">
        <v>95</v>
      </c>
      <c r="L147" s="5">
        <v>95</v>
      </c>
      <c r="M147" s="16">
        <v>5</v>
      </c>
      <c r="N147" s="20">
        <f t="shared" si="43"/>
        <v>100</v>
      </c>
      <c r="O147" s="6"/>
      <c r="P147" s="204"/>
      <c r="Q147" s="204"/>
    </row>
    <row r="148" spans="1:17" ht="21.6" customHeight="1" x14ac:dyDescent="0.2">
      <c r="A148" s="175" t="s">
        <v>154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7"/>
    </row>
    <row r="149" spans="1:17" ht="39" customHeight="1" x14ac:dyDescent="0.2">
      <c r="A149" s="204" t="s">
        <v>133</v>
      </c>
      <c r="B149" s="204"/>
      <c r="C149" s="204"/>
      <c r="D149" s="212">
        <v>3218346</v>
      </c>
      <c r="E149" s="212">
        <v>736034.52</v>
      </c>
      <c r="F149" s="212"/>
      <c r="G149" s="208">
        <f>E149/D149*100</f>
        <v>22.869962396833653</v>
      </c>
      <c r="H149" s="202" t="s">
        <v>89</v>
      </c>
      <c r="I149" s="202"/>
      <c r="J149" s="5" t="s">
        <v>76</v>
      </c>
      <c r="K149" s="2">
        <v>14</v>
      </c>
      <c r="L149" s="2">
        <v>13</v>
      </c>
      <c r="M149" s="16">
        <v>5</v>
      </c>
      <c r="N149" s="16">
        <f t="shared" ref="N149:N150" si="44">L149/K149*100</f>
        <v>92.857142857142861</v>
      </c>
      <c r="O149" s="1" t="s">
        <v>169</v>
      </c>
      <c r="P149" s="204" t="s">
        <v>15</v>
      </c>
      <c r="Q149" s="204"/>
    </row>
    <row r="150" spans="1:17" ht="51" customHeight="1" x14ac:dyDescent="0.2">
      <c r="A150" s="204"/>
      <c r="B150" s="204"/>
      <c r="C150" s="204"/>
      <c r="D150" s="206"/>
      <c r="E150" s="207"/>
      <c r="F150" s="207"/>
      <c r="G150" s="209"/>
      <c r="H150" s="202" t="s">
        <v>90</v>
      </c>
      <c r="I150" s="202"/>
      <c r="J150" s="5" t="s">
        <v>78</v>
      </c>
      <c r="K150" s="2">
        <v>85</v>
      </c>
      <c r="L150" s="2">
        <v>85</v>
      </c>
      <c r="M150" s="16">
        <v>5</v>
      </c>
      <c r="N150" s="16">
        <f t="shared" si="44"/>
        <v>100</v>
      </c>
      <c r="O150" s="1"/>
      <c r="P150" s="204"/>
      <c r="Q150" s="204"/>
    </row>
    <row r="151" spans="1:17" s="3" customFormat="1" ht="13.9" customHeight="1" x14ac:dyDescent="0.2">
      <c r="A151" s="203" t="s">
        <v>155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</row>
    <row r="152" spans="1:17" s="3" customFormat="1" ht="15.75" customHeight="1" x14ac:dyDescent="0.2">
      <c r="A152" s="204" t="s">
        <v>134</v>
      </c>
      <c r="B152" s="204"/>
      <c r="C152" s="204"/>
      <c r="D152" s="205">
        <v>3969610.06</v>
      </c>
      <c r="E152" s="205">
        <v>957594.57</v>
      </c>
      <c r="F152" s="205"/>
      <c r="G152" s="208">
        <f>E152/D152*100</f>
        <v>24.123139440048678</v>
      </c>
      <c r="H152" s="202" t="s">
        <v>89</v>
      </c>
      <c r="I152" s="202"/>
      <c r="J152" s="5" t="s">
        <v>76</v>
      </c>
      <c r="K152" s="5">
        <v>27</v>
      </c>
      <c r="L152" s="5">
        <v>27</v>
      </c>
      <c r="M152" s="16">
        <v>5</v>
      </c>
      <c r="N152" s="13">
        <v>100</v>
      </c>
      <c r="O152" s="14"/>
      <c r="P152" s="204" t="s">
        <v>15</v>
      </c>
      <c r="Q152" s="204"/>
    </row>
    <row r="153" spans="1:17" s="3" customFormat="1" ht="47.25" customHeight="1" x14ac:dyDescent="0.2">
      <c r="A153" s="204"/>
      <c r="B153" s="204"/>
      <c r="C153" s="204"/>
      <c r="D153" s="206"/>
      <c r="E153" s="207"/>
      <c r="F153" s="207"/>
      <c r="G153" s="209"/>
      <c r="H153" s="202" t="s">
        <v>77</v>
      </c>
      <c r="I153" s="202"/>
      <c r="J153" s="5" t="s">
        <v>78</v>
      </c>
      <c r="K153" s="5">
        <v>97</v>
      </c>
      <c r="L153" s="5">
        <v>97</v>
      </c>
      <c r="M153" s="16">
        <v>5</v>
      </c>
      <c r="N153" s="13">
        <f t="shared" ref="N153" si="45">L153/K153*100</f>
        <v>100</v>
      </c>
      <c r="O153" s="14"/>
      <c r="P153" s="204"/>
      <c r="Q153" s="204"/>
    </row>
    <row r="154" spans="1:17" ht="12.6" customHeight="1" x14ac:dyDescent="0.2">
      <c r="A154" s="203" t="s">
        <v>156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</row>
    <row r="155" spans="1:17" ht="24.75" customHeight="1" x14ac:dyDescent="0.2">
      <c r="A155" s="204" t="s">
        <v>135</v>
      </c>
      <c r="B155" s="204"/>
      <c r="C155" s="204"/>
      <c r="D155" s="212">
        <v>24849428.440000001</v>
      </c>
      <c r="E155" s="212">
        <v>5443166.9199999999</v>
      </c>
      <c r="F155" s="212"/>
      <c r="G155" s="208">
        <f>E155/D155*100</f>
        <v>21.90459604792423</v>
      </c>
      <c r="H155" s="202" t="s">
        <v>75</v>
      </c>
      <c r="I155" s="202"/>
      <c r="J155" s="5" t="s">
        <v>76</v>
      </c>
      <c r="K155" s="2">
        <v>1226</v>
      </c>
      <c r="L155" s="2">
        <v>1226</v>
      </c>
      <c r="M155" s="11">
        <v>5</v>
      </c>
      <c r="N155" s="16">
        <f t="shared" ref="N155:N157" si="46">L155/K155*100</f>
        <v>100</v>
      </c>
      <c r="O155" s="1"/>
      <c r="P155" s="204" t="s">
        <v>15</v>
      </c>
      <c r="Q155" s="204"/>
    </row>
    <row r="156" spans="1:17" ht="47.45" customHeight="1" x14ac:dyDescent="0.2">
      <c r="A156" s="204"/>
      <c r="B156" s="204"/>
      <c r="C156" s="204"/>
      <c r="D156" s="206"/>
      <c r="E156" s="207"/>
      <c r="F156" s="207"/>
      <c r="G156" s="209"/>
      <c r="H156" s="202" t="s">
        <v>136</v>
      </c>
      <c r="I156" s="260"/>
      <c r="J156" s="5" t="s">
        <v>78</v>
      </c>
      <c r="K156" s="2">
        <v>75</v>
      </c>
      <c r="L156" s="2">
        <v>75</v>
      </c>
      <c r="M156" s="11">
        <v>5</v>
      </c>
      <c r="N156" s="16">
        <f t="shared" si="46"/>
        <v>100</v>
      </c>
      <c r="O156" s="1"/>
      <c r="P156" s="204"/>
      <c r="Q156" s="204"/>
    </row>
    <row r="157" spans="1:17" ht="17.25" customHeight="1" x14ac:dyDescent="0.2">
      <c r="A157" s="204"/>
      <c r="B157" s="204"/>
      <c r="C157" s="204"/>
      <c r="D157" s="206"/>
      <c r="E157" s="207"/>
      <c r="F157" s="207"/>
      <c r="G157" s="209"/>
      <c r="H157" s="260" t="s">
        <v>137</v>
      </c>
      <c r="I157" s="260"/>
      <c r="J157" s="5" t="s">
        <v>78</v>
      </c>
      <c r="K157" s="2">
        <v>55</v>
      </c>
      <c r="L157" s="2">
        <v>20</v>
      </c>
      <c r="M157" s="11">
        <v>5</v>
      </c>
      <c r="N157" s="16">
        <f t="shared" si="46"/>
        <v>36.363636363636367</v>
      </c>
      <c r="O157" s="1"/>
      <c r="P157" s="204"/>
      <c r="Q157" s="204"/>
    </row>
    <row r="158" spans="1:17" s="3" customFormat="1" ht="13.9" customHeight="1" x14ac:dyDescent="0.2">
      <c r="A158" s="203" t="s">
        <v>157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</row>
    <row r="159" spans="1:17" s="3" customFormat="1" ht="26.25" customHeight="1" x14ac:dyDescent="0.2">
      <c r="A159" s="204" t="s">
        <v>138</v>
      </c>
      <c r="B159" s="204"/>
      <c r="C159" s="204"/>
      <c r="D159" s="205">
        <v>18255200</v>
      </c>
      <c r="E159" s="205">
        <v>3481042.22</v>
      </c>
      <c r="F159" s="205"/>
      <c r="G159" s="208">
        <f>E159/D159*100</f>
        <v>19.068770651649942</v>
      </c>
      <c r="H159" s="202" t="s">
        <v>75</v>
      </c>
      <c r="I159" s="202"/>
      <c r="J159" s="5" t="s">
        <v>76</v>
      </c>
      <c r="K159" s="5">
        <v>10</v>
      </c>
      <c r="L159" s="5">
        <v>11</v>
      </c>
      <c r="M159" s="16">
        <v>5</v>
      </c>
      <c r="N159" s="20">
        <f t="shared" ref="N159:N160" si="47">L159/K159*100</f>
        <v>110.00000000000001</v>
      </c>
      <c r="O159" s="6" t="s">
        <v>139</v>
      </c>
      <c r="P159" s="204" t="s">
        <v>15</v>
      </c>
      <c r="Q159" s="204"/>
    </row>
    <row r="160" spans="1:17" s="3" customFormat="1" ht="41.25" customHeight="1" x14ac:dyDescent="0.2">
      <c r="A160" s="204"/>
      <c r="B160" s="204"/>
      <c r="C160" s="204"/>
      <c r="D160" s="205"/>
      <c r="E160" s="205"/>
      <c r="F160" s="205"/>
      <c r="G160" s="208"/>
      <c r="H160" s="202" t="s">
        <v>77</v>
      </c>
      <c r="I160" s="202"/>
      <c r="J160" s="5" t="s">
        <v>78</v>
      </c>
      <c r="K160" s="5">
        <v>98</v>
      </c>
      <c r="L160" s="5">
        <v>98</v>
      </c>
      <c r="M160" s="16">
        <v>5</v>
      </c>
      <c r="N160" s="20">
        <f t="shared" si="47"/>
        <v>100</v>
      </c>
      <c r="O160" s="6"/>
      <c r="P160" s="204"/>
      <c r="Q160" s="204"/>
    </row>
    <row r="161" spans="1:17" s="3" customFormat="1" ht="16.5" customHeight="1" x14ac:dyDescent="0.2">
      <c r="A161" s="204"/>
      <c r="B161" s="204"/>
      <c r="C161" s="204"/>
      <c r="D161" s="205"/>
      <c r="E161" s="205"/>
      <c r="F161" s="205"/>
      <c r="G161" s="208"/>
      <c r="H161" s="203" t="s">
        <v>170</v>
      </c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ht="42.75" customHeight="1" x14ac:dyDescent="0.2">
      <c r="A162" s="204"/>
      <c r="B162" s="204"/>
      <c r="C162" s="204"/>
      <c r="D162" s="205"/>
      <c r="E162" s="205"/>
      <c r="F162" s="205"/>
      <c r="G162" s="208"/>
      <c r="H162" s="202" t="s">
        <v>75</v>
      </c>
      <c r="I162" s="202"/>
      <c r="J162" s="5" t="s">
        <v>76</v>
      </c>
      <c r="K162" s="5">
        <v>1471</v>
      </c>
      <c r="L162" s="5">
        <v>1763</v>
      </c>
      <c r="M162" s="16">
        <v>5</v>
      </c>
      <c r="N162" s="20">
        <f t="shared" ref="N162:N164" si="48">L162/K162*100</f>
        <v>119.85044187627464</v>
      </c>
      <c r="O162" s="6" t="s">
        <v>171</v>
      </c>
      <c r="P162" s="204" t="s">
        <v>15</v>
      </c>
      <c r="Q162" s="204"/>
    </row>
    <row r="163" spans="1:17" ht="48.6" customHeight="1" x14ac:dyDescent="0.2">
      <c r="A163" s="204"/>
      <c r="B163" s="204"/>
      <c r="C163" s="204"/>
      <c r="D163" s="205"/>
      <c r="E163" s="205"/>
      <c r="F163" s="205"/>
      <c r="G163" s="208"/>
      <c r="H163" s="202" t="s">
        <v>136</v>
      </c>
      <c r="I163" s="260"/>
      <c r="J163" s="5" t="s">
        <v>78</v>
      </c>
      <c r="K163" s="5">
        <v>97</v>
      </c>
      <c r="L163" s="5">
        <v>97</v>
      </c>
      <c r="M163" s="16">
        <v>5</v>
      </c>
      <c r="N163" s="20">
        <f t="shared" si="48"/>
        <v>100</v>
      </c>
      <c r="O163" s="6"/>
      <c r="P163" s="204"/>
      <c r="Q163" s="204"/>
    </row>
    <row r="164" spans="1:17" ht="17.25" customHeight="1" x14ac:dyDescent="0.2">
      <c r="A164" s="204"/>
      <c r="B164" s="204"/>
      <c r="C164" s="204"/>
      <c r="D164" s="205"/>
      <c r="E164" s="205"/>
      <c r="F164" s="205"/>
      <c r="G164" s="208"/>
      <c r="H164" s="260" t="s">
        <v>137</v>
      </c>
      <c r="I164" s="260"/>
      <c r="J164" s="5" t="s">
        <v>78</v>
      </c>
      <c r="K164" s="5">
        <v>60</v>
      </c>
      <c r="L164" s="5">
        <v>60</v>
      </c>
      <c r="M164" s="16">
        <v>5</v>
      </c>
      <c r="N164" s="20">
        <f t="shared" si="48"/>
        <v>100</v>
      </c>
      <c r="O164" s="6"/>
      <c r="P164" s="204"/>
      <c r="Q164" s="204"/>
    </row>
    <row r="165" spans="1:17" s="3" customFormat="1" ht="16.5" customHeight="1" x14ac:dyDescent="0.2">
      <c r="A165" s="204"/>
      <c r="B165" s="204"/>
      <c r="C165" s="204"/>
      <c r="D165" s="205"/>
      <c r="E165" s="205"/>
      <c r="F165" s="205"/>
      <c r="G165" s="208"/>
      <c r="H165" s="203" t="s">
        <v>140</v>
      </c>
      <c r="I165" s="203"/>
      <c r="J165" s="203"/>
      <c r="K165" s="203"/>
      <c r="L165" s="203"/>
      <c r="M165" s="203"/>
      <c r="N165" s="203"/>
      <c r="O165" s="203"/>
      <c r="P165" s="203"/>
      <c r="Q165" s="203"/>
    </row>
    <row r="166" spans="1:17" ht="38.25" customHeight="1" x14ac:dyDescent="0.2">
      <c r="A166" s="204"/>
      <c r="B166" s="204"/>
      <c r="C166" s="204"/>
      <c r="D166" s="205"/>
      <c r="E166" s="205"/>
      <c r="F166" s="205"/>
      <c r="G166" s="208"/>
      <c r="H166" s="202" t="s">
        <v>141</v>
      </c>
      <c r="I166" s="202"/>
      <c r="J166" s="5" t="s">
        <v>142</v>
      </c>
      <c r="K166" s="5">
        <v>10</v>
      </c>
      <c r="L166" s="5">
        <v>10</v>
      </c>
      <c r="M166" s="16">
        <v>5</v>
      </c>
      <c r="N166" s="20">
        <f t="shared" ref="N166" si="49">L166/K166*100</f>
        <v>100</v>
      </c>
      <c r="O166" s="6"/>
      <c r="P166" s="204" t="s">
        <v>15</v>
      </c>
      <c r="Q166" s="204"/>
    </row>
    <row r="167" spans="1:17" ht="19.5" customHeight="1" x14ac:dyDescent="0.2">
      <c r="A167" s="125" t="s">
        <v>158</v>
      </c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</row>
    <row r="168" spans="1:17" ht="66.75" customHeight="1" x14ac:dyDescent="0.2">
      <c r="A168" s="135" t="s">
        <v>45</v>
      </c>
      <c r="B168" s="138"/>
      <c r="C168" s="138"/>
      <c r="D168" s="144">
        <v>23993829.73</v>
      </c>
      <c r="E168" s="147">
        <v>4712346.42</v>
      </c>
      <c r="F168" s="148"/>
      <c r="G168" s="153">
        <f>E168/D168*100</f>
        <v>19.639826042893237</v>
      </c>
      <c r="H168" s="138" t="s">
        <v>46</v>
      </c>
      <c r="I168" s="139"/>
      <c r="J168" s="28" t="s">
        <v>47</v>
      </c>
      <c r="K168" s="29">
        <v>41899</v>
      </c>
      <c r="L168" s="29">
        <v>32451</v>
      </c>
      <c r="M168" s="29">
        <v>5</v>
      </c>
      <c r="N168" s="30">
        <f>L168/K168*100</f>
        <v>77.450535812310562</v>
      </c>
      <c r="O168" s="31" t="s">
        <v>190</v>
      </c>
      <c r="P168" s="129" t="s">
        <v>48</v>
      </c>
      <c r="Q168" s="130"/>
    </row>
    <row r="169" spans="1:17" ht="66" customHeight="1" x14ac:dyDescent="0.2">
      <c r="A169" s="135" t="s">
        <v>49</v>
      </c>
      <c r="B169" s="136"/>
      <c r="C169" s="137"/>
      <c r="D169" s="145"/>
      <c r="E169" s="149"/>
      <c r="F169" s="150"/>
      <c r="G169" s="154"/>
      <c r="H169" s="138" t="s">
        <v>46</v>
      </c>
      <c r="I169" s="139"/>
      <c r="J169" s="28" t="s">
        <v>47</v>
      </c>
      <c r="K169" s="29">
        <v>13237</v>
      </c>
      <c r="L169" s="29">
        <v>17004</v>
      </c>
      <c r="M169" s="29">
        <v>5</v>
      </c>
      <c r="N169" s="30">
        <f t="shared" ref="N169:N175" si="50">L169/K169*100</f>
        <v>128.45810984362015</v>
      </c>
      <c r="O169" s="31" t="s">
        <v>191</v>
      </c>
      <c r="P169" s="131"/>
      <c r="Q169" s="132"/>
    </row>
    <row r="170" spans="1:17" ht="74.25" customHeight="1" x14ac:dyDescent="0.2">
      <c r="A170" s="135" t="s">
        <v>50</v>
      </c>
      <c r="B170" s="138"/>
      <c r="C170" s="139"/>
      <c r="D170" s="145"/>
      <c r="E170" s="149"/>
      <c r="F170" s="150"/>
      <c r="G170" s="154"/>
      <c r="H170" s="135" t="s">
        <v>46</v>
      </c>
      <c r="I170" s="137"/>
      <c r="J170" s="28" t="s">
        <v>47</v>
      </c>
      <c r="K170" s="29">
        <v>9628</v>
      </c>
      <c r="L170" s="29">
        <v>13231</v>
      </c>
      <c r="M170" s="29">
        <v>5</v>
      </c>
      <c r="N170" s="30">
        <f t="shared" si="50"/>
        <v>137.42210220191109</v>
      </c>
      <c r="O170" s="31" t="s">
        <v>192</v>
      </c>
      <c r="P170" s="131"/>
      <c r="Q170" s="132"/>
    </row>
    <row r="171" spans="1:17" ht="40.5" customHeight="1" x14ac:dyDescent="0.2">
      <c r="A171" s="135" t="s">
        <v>51</v>
      </c>
      <c r="B171" s="138"/>
      <c r="C171" s="138"/>
      <c r="D171" s="145"/>
      <c r="E171" s="149"/>
      <c r="F171" s="150"/>
      <c r="G171" s="154"/>
      <c r="H171" s="138" t="s">
        <v>72</v>
      </c>
      <c r="I171" s="139"/>
      <c r="J171" s="28" t="s">
        <v>47</v>
      </c>
      <c r="K171" s="29">
        <v>1300</v>
      </c>
      <c r="L171" s="29">
        <v>1390</v>
      </c>
      <c r="M171" s="29">
        <v>5</v>
      </c>
      <c r="N171" s="30">
        <f t="shared" si="50"/>
        <v>106.92307692307692</v>
      </c>
      <c r="O171" s="31"/>
      <c r="P171" s="131"/>
      <c r="Q171" s="132"/>
    </row>
    <row r="172" spans="1:17" ht="30" customHeight="1" x14ac:dyDescent="0.2">
      <c r="A172" s="135" t="s">
        <v>52</v>
      </c>
      <c r="B172" s="138"/>
      <c r="C172" s="138"/>
      <c r="D172" s="145"/>
      <c r="E172" s="149"/>
      <c r="F172" s="150"/>
      <c r="G172" s="154"/>
      <c r="H172" s="138" t="s">
        <v>53</v>
      </c>
      <c r="I172" s="139"/>
      <c r="J172" s="28" t="s">
        <v>47</v>
      </c>
      <c r="K172" s="30">
        <v>276</v>
      </c>
      <c r="L172" s="30">
        <v>244</v>
      </c>
      <c r="M172" s="29">
        <v>5</v>
      </c>
      <c r="N172" s="32">
        <f t="shared" si="50"/>
        <v>88.405797101449281</v>
      </c>
      <c r="O172" s="31"/>
      <c r="P172" s="131"/>
      <c r="Q172" s="132"/>
    </row>
    <row r="173" spans="1:17" ht="66.75" customHeight="1" x14ac:dyDescent="0.2">
      <c r="A173" s="135" t="s">
        <v>54</v>
      </c>
      <c r="B173" s="138"/>
      <c r="C173" s="139"/>
      <c r="D173" s="145"/>
      <c r="E173" s="149"/>
      <c r="F173" s="150"/>
      <c r="G173" s="154"/>
      <c r="H173" s="138" t="s">
        <v>53</v>
      </c>
      <c r="I173" s="139"/>
      <c r="J173" s="28" t="s">
        <v>47</v>
      </c>
      <c r="K173" s="30">
        <v>130361</v>
      </c>
      <c r="L173" s="30">
        <v>132557</v>
      </c>
      <c r="M173" s="29">
        <v>5</v>
      </c>
      <c r="N173" s="32">
        <f t="shared" si="50"/>
        <v>101.68455289542118</v>
      </c>
      <c r="O173" s="31"/>
      <c r="P173" s="131"/>
      <c r="Q173" s="132"/>
    </row>
    <row r="174" spans="1:17" ht="28.5" customHeight="1" x14ac:dyDescent="0.2">
      <c r="A174" s="135" t="s">
        <v>55</v>
      </c>
      <c r="B174" s="138"/>
      <c r="C174" s="139"/>
      <c r="D174" s="145"/>
      <c r="E174" s="149"/>
      <c r="F174" s="150"/>
      <c r="G174" s="154"/>
      <c r="H174" s="140" t="s">
        <v>56</v>
      </c>
      <c r="I174" s="140"/>
      <c r="J174" s="28" t="s">
        <v>47</v>
      </c>
      <c r="K174" s="30">
        <v>4</v>
      </c>
      <c r="L174" s="30">
        <v>4</v>
      </c>
      <c r="M174" s="29">
        <v>5</v>
      </c>
      <c r="N174" s="32">
        <f t="shared" si="50"/>
        <v>100</v>
      </c>
      <c r="O174" s="31"/>
      <c r="P174" s="133"/>
      <c r="Q174" s="134"/>
    </row>
    <row r="175" spans="1:17" ht="65.25" customHeight="1" x14ac:dyDescent="0.2">
      <c r="A175" s="135" t="s">
        <v>57</v>
      </c>
      <c r="B175" s="138"/>
      <c r="C175" s="139"/>
      <c r="D175" s="146"/>
      <c r="E175" s="151"/>
      <c r="F175" s="152"/>
      <c r="G175" s="155"/>
      <c r="H175" s="135" t="s">
        <v>58</v>
      </c>
      <c r="I175" s="138"/>
      <c r="J175" s="33" t="s">
        <v>47</v>
      </c>
      <c r="K175" s="30">
        <v>1828</v>
      </c>
      <c r="L175" s="30">
        <v>1828</v>
      </c>
      <c r="M175" s="29">
        <v>5</v>
      </c>
      <c r="N175" s="32">
        <f t="shared" si="50"/>
        <v>100</v>
      </c>
      <c r="O175" s="31"/>
      <c r="P175" s="34"/>
      <c r="Q175" s="35"/>
    </row>
    <row r="176" spans="1:17" ht="20.25" customHeight="1" x14ac:dyDescent="0.2">
      <c r="A176" s="156" t="s">
        <v>159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8"/>
    </row>
    <row r="177" spans="1:17" ht="30" customHeight="1" x14ac:dyDescent="0.2">
      <c r="A177" s="261" t="s">
        <v>59</v>
      </c>
      <c r="B177" s="262"/>
      <c r="C177" s="263"/>
      <c r="D177" s="144">
        <v>51216737.979999997</v>
      </c>
      <c r="E177" s="147">
        <v>11258745.42</v>
      </c>
      <c r="F177" s="148"/>
      <c r="G177" s="153">
        <f t="shared" ref="G177:G179" si="51">E177/D177*100</f>
        <v>21.982550752053971</v>
      </c>
      <c r="H177" s="135" t="s">
        <v>185</v>
      </c>
      <c r="I177" s="139"/>
      <c r="J177" s="28" t="s">
        <v>47</v>
      </c>
      <c r="K177" s="29">
        <v>3452</v>
      </c>
      <c r="L177" s="29">
        <v>3452</v>
      </c>
      <c r="M177" s="29">
        <v>5</v>
      </c>
      <c r="N177" s="30">
        <f t="shared" ref="N177:N179" si="52">L177/K177*100</f>
        <v>100</v>
      </c>
      <c r="O177" s="31"/>
      <c r="P177" s="88" t="s">
        <v>48</v>
      </c>
      <c r="Q177" s="89"/>
    </row>
    <row r="178" spans="1:17" ht="21.75" customHeight="1" x14ac:dyDescent="0.2">
      <c r="A178" s="172"/>
      <c r="B178" s="264"/>
      <c r="C178" s="173"/>
      <c r="D178" s="145"/>
      <c r="E178" s="149"/>
      <c r="F178" s="150"/>
      <c r="G178" s="154"/>
      <c r="H178" s="135" t="s">
        <v>60</v>
      </c>
      <c r="I178" s="139"/>
      <c r="J178" s="28" t="s">
        <v>47</v>
      </c>
      <c r="K178" s="29">
        <v>287</v>
      </c>
      <c r="L178" s="29">
        <v>287</v>
      </c>
      <c r="M178" s="29">
        <v>5</v>
      </c>
      <c r="N178" s="30">
        <f t="shared" ref="N178" si="53">L178/K178*100</f>
        <v>100</v>
      </c>
      <c r="O178" s="31"/>
      <c r="P178" s="90"/>
      <c r="Q178" s="91"/>
    </row>
    <row r="179" spans="1:17" ht="51.75" customHeight="1" x14ac:dyDescent="0.2">
      <c r="A179" s="135" t="s">
        <v>61</v>
      </c>
      <c r="B179" s="138"/>
      <c r="C179" s="139"/>
      <c r="D179" s="145"/>
      <c r="E179" s="149"/>
      <c r="F179" s="150"/>
      <c r="G179" s="154" t="e">
        <f t="shared" si="51"/>
        <v>#DIV/0!</v>
      </c>
      <c r="H179" s="135" t="s">
        <v>62</v>
      </c>
      <c r="I179" s="139"/>
      <c r="J179" s="28" t="s">
        <v>47</v>
      </c>
      <c r="K179" s="29">
        <v>74</v>
      </c>
      <c r="L179" s="29">
        <v>74</v>
      </c>
      <c r="M179" s="29">
        <v>5</v>
      </c>
      <c r="N179" s="30">
        <f t="shared" si="52"/>
        <v>100</v>
      </c>
      <c r="O179" s="31"/>
      <c r="P179" s="90"/>
      <c r="Q179" s="91"/>
    </row>
    <row r="180" spans="1:17" ht="52.5" customHeight="1" x14ac:dyDescent="0.2">
      <c r="A180" s="135" t="s">
        <v>63</v>
      </c>
      <c r="B180" s="159"/>
      <c r="C180" s="160"/>
      <c r="D180" s="145"/>
      <c r="E180" s="149"/>
      <c r="F180" s="150"/>
      <c r="G180" s="154"/>
      <c r="H180" s="135" t="s">
        <v>62</v>
      </c>
      <c r="I180" s="139"/>
      <c r="J180" s="28" t="s">
        <v>47</v>
      </c>
      <c r="K180" s="29">
        <v>2</v>
      </c>
      <c r="L180" s="29">
        <v>2</v>
      </c>
      <c r="M180" s="29">
        <v>5</v>
      </c>
      <c r="N180" s="30">
        <f>L180/K180*100</f>
        <v>100</v>
      </c>
      <c r="O180" s="31"/>
      <c r="P180" s="90"/>
      <c r="Q180" s="91"/>
    </row>
    <row r="181" spans="1:17" ht="20.25" customHeight="1" x14ac:dyDescent="0.2">
      <c r="A181" s="125" t="s">
        <v>160</v>
      </c>
      <c r="B181" s="126"/>
      <c r="C181" s="126"/>
      <c r="D181" s="265"/>
      <c r="E181" s="265"/>
      <c r="F181" s="265"/>
      <c r="G181" s="265"/>
      <c r="H181" s="126"/>
      <c r="I181" s="126"/>
      <c r="J181" s="126"/>
      <c r="K181" s="126"/>
      <c r="L181" s="126"/>
      <c r="M181" s="126"/>
      <c r="N181" s="126"/>
      <c r="O181" s="126"/>
      <c r="P181" s="126"/>
      <c r="Q181" s="266"/>
    </row>
    <row r="182" spans="1:17" ht="38.25" customHeight="1" x14ac:dyDescent="0.2">
      <c r="A182" s="161" t="s">
        <v>64</v>
      </c>
      <c r="B182" s="162"/>
      <c r="C182" s="163"/>
      <c r="D182" s="145">
        <v>11043300</v>
      </c>
      <c r="E182" s="149">
        <v>2510180.52</v>
      </c>
      <c r="F182" s="150"/>
      <c r="G182" s="170">
        <f t="shared" ref="G182:G186" si="54">E182/D182*100</f>
        <v>22.730347993806198</v>
      </c>
      <c r="H182" s="172" t="s">
        <v>65</v>
      </c>
      <c r="I182" s="173"/>
      <c r="J182" s="36" t="s">
        <v>66</v>
      </c>
      <c r="K182" s="37">
        <v>39</v>
      </c>
      <c r="L182" s="37">
        <v>39</v>
      </c>
      <c r="M182" s="29">
        <v>5</v>
      </c>
      <c r="N182" s="38">
        <f t="shared" ref="N182:N186" si="55">L182/K182*100</f>
        <v>100</v>
      </c>
      <c r="O182" s="39"/>
      <c r="P182" s="90" t="s">
        <v>48</v>
      </c>
      <c r="Q182" s="91"/>
    </row>
    <row r="183" spans="1:17" ht="27" customHeight="1" x14ac:dyDescent="0.2">
      <c r="A183" s="164"/>
      <c r="B183" s="165"/>
      <c r="C183" s="166"/>
      <c r="D183" s="145"/>
      <c r="E183" s="149"/>
      <c r="F183" s="150"/>
      <c r="G183" s="170" t="e">
        <f t="shared" si="54"/>
        <v>#DIV/0!</v>
      </c>
      <c r="H183" s="135" t="s">
        <v>67</v>
      </c>
      <c r="I183" s="139"/>
      <c r="J183" s="28" t="s">
        <v>66</v>
      </c>
      <c r="K183" s="29">
        <v>36</v>
      </c>
      <c r="L183" s="29">
        <v>36</v>
      </c>
      <c r="M183" s="29">
        <v>5</v>
      </c>
      <c r="N183" s="30">
        <f t="shared" si="55"/>
        <v>100</v>
      </c>
      <c r="O183" s="31"/>
      <c r="P183" s="90"/>
      <c r="Q183" s="91"/>
    </row>
    <row r="184" spans="1:17" ht="27.75" customHeight="1" x14ac:dyDescent="0.2">
      <c r="A184" s="164"/>
      <c r="B184" s="165"/>
      <c r="C184" s="166"/>
      <c r="D184" s="145"/>
      <c r="E184" s="149"/>
      <c r="F184" s="150"/>
      <c r="G184" s="170"/>
      <c r="H184" s="135" t="s">
        <v>68</v>
      </c>
      <c r="I184" s="137"/>
      <c r="J184" s="28" t="s">
        <v>66</v>
      </c>
      <c r="K184" s="29">
        <v>65</v>
      </c>
      <c r="L184" s="29">
        <v>65</v>
      </c>
      <c r="M184" s="29">
        <v>5</v>
      </c>
      <c r="N184" s="30">
        <f t="shared" si="55"/>
        <v>100</v>
      </c>
      <c r="O184" s="39"/>
      <c r="P184" s="90"/>
      <c r="Q184" s="91"/>
    </row>
    <row r="185" spans="1:17" ht="17.25" customHeight="1" x14ac:dyDescent="0.2">
      <c r="A185" s="167"/>
      <c r="B185" s="168"/>
      <c r="C185" s="169"/>
      <c r="D185" s="145"/>
      <c r="E185" s="149"/>
      <c r="F185" s="150"/>
      <c r="G185" s="170" t="e">
        <f t="shared" si="54"/>
        <v>#DIV/0!</v>
      </c>
      <c r="H185" s="135" t="s">
        <v>69</v>
      </c>
      <c r="I185" s="139"/>
      <c r="J185" s="28" t="s">
        <v>66</v>
      </c>
      <c r="K185" s="29">
        <v>52</v>
      </c>
      <c r="L185" s="29">
        <v>52</v>
      </c>
      <c r="M185" s="29">
        <v>5</v>
      </c>
      <c r="N185" s="30">
        <f t="shared" si="55"/>
        <v>100</v>
      </c>
      <c r="O185" s="31"/>
      <c r="P185" s="90"/>
      <c r="Q185" s="91"/>
    </row>
    <row r="186" spans="1:17" ht="39.75" customHeight="1" x14ac:dyDescent="0.2">
      <c r="A186" s="135" t="s">
        <v>70</v>
      </c>
      <c r="B186" s="138"/>
      <c r="C186" s="139"/>
      <c r="D186" s="146"/>
      <c r="E186" s="151"/>
      <c r="F186" s="152"/>
      <c r="G186" s="171" t="e">
        <f t="shared" si="54"/>
        <v>#DIV/0!</v>
      </c>
      <c r="H186" s="135" t="s">
        <v>71</v>
      </c>
      <c r="I186" s="139"/>
      <c r="J186" s="28" t="s">
        <v>47</v>
      </c>
      <c r="K186" s="30">
        <v>731.5</v>
      </c>
      <c r="L186" s="30">
        <v>731.5</v>
      </c>
      <c r="M186" s="29">
        <v>5</v>
      </c>
      <c r="N186" s="30">
        <f t="shared" si="55"/>
        <v>100</v>
      </c>
      <c r="O186" s="31"/>
      <c r="P186" s="92"/>
      <c r="Q186" s="93"/>
    </row>
    <row r="187" spans="1:17" ht="23.25" customHeight="1" x14ac:dyDescent="0.2">
      <c r="A187" s="83" t="s">
        <v>161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5"/>
    </row>
    <row r="188" spans="1:17" s="3" customFormat="1" ht="70.5" customHeight="1" x14ac:dyDescent="0.2">
      <c r="A188" s="86" t="s">
        <v>18</v>
      </c>
      <c r="B188" s="86"/>
      <c r="C188" s="86"/>
      <c r="D188" s="18">
        <v>43292667.979999997</v>
      </c>
      <c r="E188" s="122">
        <v>8797068.5700000003</v>
      </c>
      <c r="F188" s="122"/>
      <c r="G188" s="19">
        <f>E188/D188*100</f>
        <v>20.319996388450811</v>
      </c>
      <c r="H188" s="123" t="s">
        <v>16</v>
      </c>
      <c r="I188" s="124"/>
      <c r="J188" s="17" t="s">
        <v>17</v>
      </c>
      <c r="K188" s="2">
        <v>35712</v>
      </c>
      <c r="L188" s="2">
        <v>8960</v>
      </c>
      <c r="M188" s="16">
        <v>5</v>
      </c>
      <c r="N188" s="16">
        <f>L188/K188*100</f>
        <v>25.089605734767023</v>
      </c>
      <c r="O188" s="1"/>
      <c r="P188" s="86" t="s">
        <v>15</v>
      </c>
      <c r="Q188" s="86"/>
    </row>
    <row r="189" spans="1:17" ht="18" customHeight="1" x14ac:dyDescent="0.2">
      <c r="A189" s="83" t="s">
        <v>162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5"/>
    </row>
    <row r="190" spans="1:17" ht="80.25" customHeight="1" x14ac:dyDescent="0.2">
      <c r="A190" s="86" t="s">
        <v>20</v>
      </c>
      <c r="B190" s="86"/>
      <c r="C190" s="86"/>
      <c r="D190" s="15">
        <v>5292500</v>
      </c>
      <c r="E190" s="122">
        <v>1036585.65</v>
      </c>
      <c r="F190" s="122"/>
      <c r="G190" s="16">
        <f>E190/D190*100</f>
        <v>19.585935758148324</v>
      </c>
      <c r="H190" s="123" t="s">
        <v>19</v>
      </c>
      <c r="I190" s="124"/>
      <c r="J190" s="17" t="s">
        <v>23</v>
      </c>
      <c r="K190" s="2">
        <v>30</v>
      </c>
      <c r="L190" s="2">
        <v>8</v>
      </c>
      <c r="M190" s="16">
        <v>5</v>
      </c>
      <c r="N190" s="16">
        <f>L190/K190*100</f>
        <v>26.666666666666668</v>
      </c>
      <c r="P190" s="86" t="s">
        <v>15</v>
      </c>
      <c r="Q190" s="86"/>
    </row>
    <row r="191" spans="1:17" ht="24.75" customHeight="1" x14ac:dyDescent="0.2">
      <c r="A191" s="83" t="s">
        <v>163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5"/>
    </row>
    <row r="192" spans="1:17" ht="18" customHeight="1" x14ac:dyDescent="0.2">
      <c r="A192" s="86" t="s">
        <v>21</v>
      </c>
      <c r="B192" s="86"/>
      <c r="C192" s="86"/>
      <c r="D192" s="94">
        <v>1751300</v>
      </c>
      <c r="E192" s="97">
        <v>333102.92</v>
      </c>
      <c r="F192" s="98"/>
      <c r="G192" s="103">
        <f>E192/D192*100</f>
        <v>19.02032318848855</v>
      </c>
      <c r="H192" s="87" t="s">
        <v>25</v>
      </c>
      <c r="I192" s="87"/>
      <c r="J192" s="17" t="s">
        <v>24</v>
      </c>
      <c r="K192" s="2">
        <v>950</v>
      </c>
      <c r="L192" s="2">
        <v>246</v>
      </c>
      <c r="M192" s="16">
        <v>5</v>
      </c>
      <c r="N192" s="16">
        <v>100</v>
      </c>
      <c r="O192" s="1"/>
      <c r="P192" s="88" t="s">
        <v>15</v>
      </c>
      <c r="Q192" s="89"/>
    </row>
    <row r="193" spans="1:17" ht="39.75" customHeight="1" x14ac:dyDescent="0.2">
      <c r="A193" s="86"/>
      <c r="B193" s="86"/>
      <c r="C193" s="86"/>
      <c r="D193" s="96"/>
      <c r="E193" s="101"/>
      <c r="F193" s="102"/>
      <c r="G193" s="105"/>
      <c r="H193" s="123" t="s">
        <v>40</v>
      </c>
      <c r="I193" s="124"/>
      <c r="J193" s="17" t="s">
        <v>22</v>
      </c>
      <c r="K193" s="2">
        <v>100</v>
      </c>
      <c r="L193" s="2">
        <v>100</v>
      </c>
      <c r="M193" s="16">
        <v>5</v>
      </c>
      <c r="N193" s="16">
        <f t="shared" ref="N193" si="56">L193/K193*100</f>
        <v>100</v>
      </c>
      <c r="O193" s="1"/>
      <c r="P193" s="92"/>
      <c r="Q193" s="93"/>
    </row>
    <row r="194" spans="1:17" ht="21.75" customHeight="1" x14ac:dyDescent="0.2">
      <c r="A194" s="83" t="s">
        <v>164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5"/>
    </row>
    <row r="195" spans="1:17" ht="66.75" customHeight="1" x14ac:dyDescent="0.2">
      <c r="A195" s="86" t="s">
        <v>30</v>
      </c>
      <c r="B195" s="86"/>
      <c r="C195" s="86"/>
      <c r="D195" s="122">
        <v>2012300</v>
      </c>
      <c r="E195" s="122">
        <v>378311.56</v>
      </c>
      <c r="F195" s="122"/>
      <c r="G195" s="143">
        <f>E195/D195*100</f>
        <v>18.799958256721165</v>
      </c>
      <c r="H195" s="87" t="s">
        <v>31</v>
      </c>
      <c r="I195" s="87"/>
      <c r="J195" s="17" t="s">
        <v>33</v>
      </c>
      <c r="K195" s="2">
        <v>20</v>
      </c>
      <c r="L195" s="2">
        <v>0</v>
      </c>
      <c r="M195" s="16">
        <v>5</v>
      </c>
      <c r="N195" s="16">
        <f t="shared" ref="N195:N197" si="57">L195/K195*100</f>
        <v>0</v>
      </c>
      <c r="O195" s="1" t="s">
        <v>183</v>
      </c>
      <c r="P195" s="86" t="s">
        <v>15</v>
      </c>
      <c r="Q195" s="86"/>
    </row>
    <row r="196" spans="1:17" ht="58.5" customHeight="1" x14ac:dyDescent="0.2">
      <c r="A196" s="86"/>
      <c r="B196" s="86"/>
      <c r="C196" s="86"/>
      <c r="D196" s="122"/>
      <c r="E196" s="122"/>
      <c r="F196" s="122"/>
      <c r="G196" s="143"/>
      <c r="H196" s="87" t="s">
        <v>32</v>
      </c>
      <c r="I196" s="87"/>
      <c r="J196" s="17" t="s">
        <v>33</v>
      </c>
      <c r="K196" s="2">
        <v>20</v>
      </c>
      <c r="L196" s="2">
        <v>0</v>
      </c>
      <c r="M196" s="16">
        <v>5</v>
      </c>
      <c r="N196" s="16">
        <f t="shared" si="57"/>
        <v>0</v>
      </c>
      <c r="O196" s="1" t="s">
        <v>184</v>
      </c>
      <c r="P196" s="86"/>
      <c r="Q196" s="86"/>
    </row>
    <row r="197" spans="1:17" ht="42.75" customHeight="1" x14ac:dyDescent="0.2">
      <c r="A197" s="86"/>
      <c r="B197" s="86"/>
      <c r="C197" s="86"/>
      <c r="D197" s="122"/>
      <c r="E197" s="122"/>
      <c r="F197" s="122"/>
      <c r="G197" s="143"/>
      <c r="H197" s="87" t="s">
        <v>41</v>
      </c>
      <c r="I197" s="87"/>
      <c r="J197" s="17" t="s">
        <v>22</v>
      </c>
      <c r="K197" s="2">
        <v>100</v>
      </c>
      <c r="L197" s="2">
        <v>100</v>
      </c>
      <c r="M197" s="16">
        <v>5</v>
      </c>
      <c r="N197" s="16">
        <f t="shared" si="57"/>
        <v>100</v>
      </c>
      <c r="O197" s="1"/>
      <c r="P197" s="86"/>
      <c r="Q197" s="86"/>
    </row>
    <row r="198" spans="1:17" ht="20.25" customHeight="1" x14ac:dyDescent="0.2">
      <c r="A198" s="83" t="s">
        <v>165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5"/>
    </row>
    <row r="199" spans="1:17" ht="105" customHeight="1" x14ac:dyDescent="0.2">
      <c r="A199" s="86" t="s">
        <v>42</v>
      </c>
      <c r="B199" s="86"/>
      <c r="C199" s="86"/>
      <c r="D199" s="18">
        <v>1571500</v>
      </c>
      <c r="E199" s="97">
        <v>260589.85</v>
      </c>
      <c r="F199" s="98"/>
      <c r="G199" s="19">
        <f>E199/D199*100</f>
        <v>16.582236716512885</v>
      </c>
      <c r="H199" s="123" t="s">
        <v>43</v>
      </c>
      <c r="I199" s="124"/>
      <c r="J199" s="17" t="s">
        <v>44</v>
      </c>
      <c r="K199" s="2">
        <v>41</v>
      </c>
      <c r="L199" s="2">
        <v>41</v>
      </c>
      <c r="M199" s="16">
        <v>5</v>
      </c>
      <c r="N199" s="16">
        <f>L199/K199*100</f>
        <v>100</v>
      </c>
      <c r="O199" s="1"/>
      <c r="P199" s="88" t="s">
        <v>15</v>
      </c>
      <c r="Q199" s="89"/>
    </row>
    <row r="200" spans="1:17" ht="21" customHeight="1" x14ac:dyDescent="0.2">
      <c r="A200" s="83" t="s">
        <v>166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5"/>
    </row>
    <row r="201" spans="1:17" s="3" customFormat="1" ht="25.5" customHeight="1" x14ac:dyDescent="0.2">
      <c r="A201" s="88" t="s">
        <v>26</v>
      </c>
      <c r="B201" s="141"/>
      <c r="C201" s="89"/>
      <c r="D201" s="94">
        <v>19887500</v>
      </c>
      <c r="E201" s="97">
        <v>3686964.33</v>
      </c>
      <c r="F201" s="98"/>
      <c r="G201" s="103">
        <f>E201/D201*100</f>
        <v>18.539104110622251</v>
      </c>
      <c r="H201" s="123" t="s">
        <v>34</v>
      </c>
      <c r="I201" s="124"/>
      <c r="J201" s="17" t="s">
        <v>29</v>
      </c>
      <c r="K201" s="2">
        <v>44</v>
      </c>
      <c r="L201" s="2">
        <v>44</v>
      </c>
      <c r="M201" s="16">
        <v>5</v>
      </c>
      <c r="N201" s="16">
        <f t="shared" ref="N201:N206" si="58">L201/K201*100</f>
        <v>100</v>
      </c>
      <c r="O201" s="1"/>
      <c r="P201" s="86" t="s">
        <v>15</v>
      </c>
      <c r="Q201" s="86"/>
    </row>
    <row r="202" spans="1:17" s="3" customFormat="1" ht="29.25" customHeight="1" x14ac:dyDescent="0.2">
      <c r="A202" s="92"/>
      <c r="B202" s="142"/>
      <c r="C202" s="93"/>
      <c r="D202" s="95"/>
      <c r="E202" s="99"/>
      <c r="F202" s="100"/>
      <c r="G202" s="104"/>
      <c r="H202" s="123" t="s">
        <v>35</v>
      </c>
      <c r="I202" s="124"/>
      <c r="J202" s="17" t="s">
        <v>29</v>
      </c>
      <c r="K202" s="2">
        <v>44</v>
      </c>
      <c r="L202" s="2">
        <v>44</v>
      </c>
      <c r="M202" s="16">
        <v>5</v>
      </c>
      <c r="N202" s="16">
        <f t="shared" si="58"/>
        <v>100</v>
      </c>
      <c r="O202" s="1"/>
      <c r="P202" s="86"/>
      <c r="Q202" s="86"/>
    </row>
    <row r="203" spans="1:17" s="3" customFormat="1" ht="57.75" customHeight="1" x14ac:dyDescent="0.2">
      <c r="A203" s="88" t="s">
        <v>27</v>
      </c>
      <c r="B203" s="141"/>
      <c r="C203" s="89"/>
      <c r="D203" s="95"/>
      <c r="E203" s="99"/>
      <c r="F203" s="100"/>
      <c r="G203" s="104"/>
      <c r="H203" s="123" t="s">
        <v>36</v>
      </c>
      <c r="I203" s="124"/>
      <c r="J203" s="17" t="s">
        <v>29</v>
      </c>
      <c r="K203" s="2">
        <v>30</v>
      </c>
      <c r="L203" s="2">
        <v>30</v>
      </c>
      <c r="M203" s="16">
        <v>5</v>
      </c>
      <c r="N203" s="16">
        <f t="shared" si="58"/>
        <v>100</v>
      </c>
      <c r="O203" s="1"/>
      <c r="P203" s="86"/>
      <c r="Q203" s="86"/>
    </row>
    <row r="204" spans="1:17" s="3" customFormat="1" ht="88.5" customHeight="1" x14ac:dyDescent="0.2">
      <c r="A204" s="92"/>
      <c r="B204" s="142"/>
      <c r="C204" s="93"/>
      <c r="D204" s="95"/>
      <c r="E204" s="99"/>
      <c r="F204" s="100"/>
      <c r="G204" s="104"/>
      <c r="H204" s="123" t="s">
        <v>37</v>
      </c>
      <c r="I204" s="124"/>
      <c r="J204" s="17" t="s">
        <v>29</v>
      </c>
      <c r="K204" s="2">
        <v>30</v>
      </c>
      <c r="L204" s="2">
        <v>30</v>
      </c>
      <c r="M204" s="16">
        <v>5</v>
      </c>
      <c r="N204" s="16">
        <f t="shared" si="58"/>
        <v>100</v>
      </c>
      <c r="O204" s="1"/>
      <c r="P204" s="86"/>
      <c r="Q204" s="86"/>
    </row>
    <row r="205" spans="1:17" s="3" customFormat="1" ht="25.5" customHeight="1" x14ac:dyDescent="0.2">
      <c r="A205" s="88" t="s">
        <v>28</v>
      </c>
      <c r="B205" s="141"/>
      <c r="C205" s="89"/>
      <c r="D205" s="95"/>
      <c r="E205" s="99"/>
      <c r="F205" s="100"/>
      <c r="G205" s="104"/>
      <c r="H205" s="123" t="s">
        <v>38</v>
      </c>
      <c r="I205" s="124"/>
      <c r="J205" s="17" t="s">
        <v>29</v>
      </c>
      <c r="K205" s="2">
        <v>30</v>
      </c>
      <c r="L205" s="2">
        <v>30</v>
      </c>
      <c r="M205" s="16">
        <v>5</v>
      </c>
      <c r="N205" s="16">
        <f t="shared" si="58"/>
        <v>100</v>
      </c>
      <c r="O205" s="1"/>
      <c r="P205" s="86"/>
      <c r="Q205" s="86"/>
    </row>
    <row r="206" spans="1:17" s="3" customFormat="1" ht="30" customHeight="1" x14ac:dyDescent="0.2">
      <c r="A206" s="92"/>
      <c r="B206" s="142"/>
      <c r="C206" s="93"/>
      <c r="D206" s="96"/>
      <c r="E206" s="101"/>
      <c r="F206" s="102"/>
      <c r="G206" s="105"/>
      <c r="H206" s="123" t="s">
        <v>39</v>
      </c>
      <c r="I206" s="124"/>
      <c r="J206" s="17" t="s">
        <v>29</v>
      </c>
      <c r="K206" s="2">
        <v>30</v>
      </c>
      <c r="L206" s="2">
        <v>30</v>
      </c>
      <c r="M206" s="16">
        <v>5</v>
      </c>
      <c r="N206" s="16">
        <f t="shared" si="58"/>
        <v>100</v>
      </c>
      <c r="O206" s="1"/>
      <c r="P206" s="86"/>
      <c r="Q206" s="86"/>
    </row>
    <row r="207" spans="1:17" x14ac:dyDescent="0.2">
      <c r="A207" s="83" t="s">
        <v>167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5"/>
    </row>
    <row r="208" spans="1:17" ht="39.75" customHeight="1" x14ac:dyDescent="0.2">
      <c r="A208" s="86" t="s">
        <v>172</v>
      </c>
      <c r="B208" s="86"/>
      <c r="C208" s="86"/>
      <c r="D208" s="94">
        <v>836100</v>
      </c>
      <c r="E208" s="97">
        <v>73734.880000000005</v>
      </c>
      <c r="F208" s="98"/>
      <c r="G208" s="103">
        <f>E208/D208*100</f>
        <v>8.8189068293266359</v>
      </c>
      <c r="H208" s="87" t="s">
        <v>173</v>
      </c>
      <c r="I208" s="87"/>
      <c r="J208" s="17" t="s">
        <v>179</v>
      </c>
      <c r="K208" s="2">
        <v>0</v>
      </c>
      <c r="L208" s="2">
        <v>0</v>
      </c>
      <c r="M208" s="16">
        <v>5</v>
      </c>
      <c r="N208" s="16">
        <v>100</v>
      </c>
      <c r="O208" s="1"/>
      <c r="P208" s="88" t="s">
        <v>15</v>
      </c>
      <c r="Q208" s="89"/>
    </row>
    <row r="209" spans="1:17" ht="26.25" customHeight="1" x14ac:dyDescent="0.2">
      <c r="A209" s="86"/>
      <c r="B209" s="86"/>
      <c r="C209" s="86"/>
      <c r="D209" s="95"/>
      <c r="E209" s="99"/>
      <c r="F209" s="100"/>
      <c r="G209" s="104"/>
      <c r="H209" s="87" t="s">
        <v>174</v>
      </c>
      <c r="I209" s="87"/>
      <c r="J209" s="17" t="s">
        <v>179</v>
      </c>
      <c r="K209" s="2">
        <v>0</v>
      </c>
      <c r="L209" s="2">
        <v>0</v>
      </c>
      <c r="M209" s="16">
        <v>5</v>
      </c>
      <c r="N209" s="16">
        <v>100</v>
      </c>
      <c r="O209" s="1"/>
      <c r="P209" s="90"/>
      <c r="Q209" s="91"/>
    </row>
    <row r="210" spans="1:17" s="4" customFormat="1" ht="29.25" customHeight="1" x14ac:dyDescent="0.2">
      <c r="A210" s="86"/>
      <c r="B210" s="86"/>
      <c r="C210" s="86"/>
      <c r="D210" s="95"/>
      <c r="E210" s="99"/>
      <c r="F210" s="100"/>
      <c r="G210" s="104"/>
      <c r="H210" s="87" t="s">
        <v>175</v>
      </c>
      <c r="I210" s="87"/>
      <c r="J210" s="17" t="s">
        <v>182</v>
      </c>
      <c r="K210" s="2">
        <v>35.61</v>
      </c>
      <c r="L210" s="2">
        <v>35.61</v>
      </c>
      <c r="M210" s="16">
        <v>5</v>
      </c>
      <c r="N210" s="16">
        <f t="shared" ref="N210" si="59">L210/K210*100</f>
        <v>100</v>
      </c>
      <c r="O210" s="1"/>
      <c r="P210" s="90"/>
      <c r="Q210" s="91"/>
    </row>
    <row r="211" spans="1:17" ht="27" customHeight="1" x14ac:dyDescent="0.2">
      <c r="A211" s="86" t="s">
        <v>176</v>
      </c>
      <c r="B211" s="86"/>
      <c r="C211" s="86"/>
      <c r="D211" s="95"/>
      <c r="E211" s="99"/>
      <c r="F211" s="100"/>
      <c r="G211" s="104"/>
      <c r="H211" s="87" t="s">
        <v>177</v>
      </c>
      <c r="I211" s="87"/>
      <c r="J211" s="17" t="s">
        <v>180</v>
      </c>
      <c r="K211" s="2">
        <v>0</v>
      </c>
      <c r="L211" s="2">
        <v>0</v>
      </c>
      <c r="M211" s="16">
        <v>5</v>
      </c>
      <c r="N211" s="16">
        <v>100</v>
      </c>
      <c r="O211" s="1"/>
      <c r="P211" s="90"/>
      <c r="Q211" s="91"/>
    </row>
    <row r="212" spans="1:17" ht="18" customHeight="1" x14ac:dyDescent="0.2">
      <c r="A212" s="86"/>
      <c r="B212" s="86"/>
      <c r="C212" s="86"/>
      <c r="D212" s="95"/>
      <c r="E212" s="99"/>
      <c r="F212" s="100"/>
      <c r="G212" s="104"/>
      <c r="H212" s="87" t="s">
        <v>23</v>
      </c>
      <c r="I212" s="87"/>
      <c r="J212" s="17" t="s">
        <v>180</v>
      </c>
      <c r="K212" s="2">
        <v>5</v>
      </c>
      <c r="L212" s="2">
        <v>5</v>
      </c>
      <c r="M212" s="16">
        <v>5</v>
      </c>
      <c r="N212" s="16">
        <f t="shared" ref="N212:N213" si="60">L212/K212*100</f>
        <v>100</v>
      </c>
      <c r="O212" s="1"/>
      <c r="P212" s="90"/>
      <c r="Q212" s="91"/>
    </row>
    <row r="213" spans="1:17" s="4" customFormat="1" ht="17.25" customHeight="1" x14ac:dyDescent="0.2">
      <c r="A213" s="86"/>
      <c r="B213" s="86"/>
      <c r="C213" s="86"/>
      <c r="D213" s="96"/>
      <c r="E213" s="101"/>
      <c r="F213" s="102"/>
      <c r="G213" s="105"/>
      <c r="H213" s="87" t="s">
        <v>178</v>
      </c>
      <c r="I213" s="87"/>
      <c r="J213" s="17" t="s">
        <v>181</v>
      </c>
      <c r="K213" s="2">
        <v>1500</v>
      </c>
      <c r="L213" s="2">
        <v>1500</v>
      </c>
      <c r="M213" s="16">
        <v>5</v>
      </c>
      <c r="N213" s="16">
        <f t="shared" si="60"/>
        <v>100</v>
      </c>
      <c r="O213" s="1"/>
      <c r="P213" s="92"/>
      <c r="Q213" s="93"/>
    </row>
    <row r="214" spans="1:17" x14ac:dyDescent="0.2">
      <c r="A214" s="83" t="s">
        <v>168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5"/>
    </row>
    <row r="215" spans="1:17" ht="39.75" customHeight="1" x14ac:dyDescent="0.2">
      <c r="A215" s="86" t="s">
        <v>172</v>
      </c>
      <c r="B215" s="86"/>
      <c r="C215" s="86"/>
      <c r="D215" s="94">
        <v>2235246</v>
      </c>
      <c r="E215" s="97">
        <v>56508.98</v>
      </c>
      <c r="F215" s="98"/>
      <c r="G215" s="103">
        <f>E215/D215*100</f>
        <v>2.5280877362044269</v>
      </c>
      <c r="H215" s="87" t="s">
        <v>173</v>
      </c>
      <c r="I215" s="87"/>
      <c r="J215" s="21" t="s">
        <v>179</v>
      </c>
      <c r="K215" s="2">
        <v>0</v>
      </c>
      <c r="L215" s="2">
        <v>0</v>
      </c>
      <c r="M215" s="22">
        <v>5</v>
      </c>
      <c r="N215" s="22">
        <v>100</v>
      </c>
      <c r="O215" s="1"/>
      <c r="P215" s="88" t="s">
        <v>15</v>
      </c>
      <c r="Q215" s="89"/>
    </row>
    <row r="216" spans="1:17" ht="26.25" customHeight="1" x14ac:dyDescent="0.2">
      <c r="A216" s="86"/>
      <c r="B216" s="86"/>
      <c r="C216" s="86"/>
      <c r="D216" s="95"/>
      <c r="E216" s="99"/>
      <c r="F216" s="100"/>
      <c r="G216" s="104"/>
      <c r="H216" s="87" t="s">
        <v>174</v>
      </c>
      <c r="I216" s="87"/>
      <c r="J216" s="21" t="s">
        <v>179</v>
      </c>
      <c r="K216" s="2">
        <v>0</v>
      </c>
      <c r="L216" s="2">
        <v>0</v>
      </c>
      <c r="M216" s="22">
        <v>5</v>
      </c>
      <c r="N216" s="22">
        <v>100</v>
      </c>
      <c r="O216" s="1"/>
      <c r="P216" s="90"/>
      <c r="Q216" s="91"/>
    </row>
    <row r="217" spans="1:17" s="4" customFormat="1" ht="29.25" customHeight="1" x14ac:dyDescent="0.2">
      <c r="A217" s="86"/>
      <c r="B217" s="86"/>
      <c r="C217" s="86"/>
      <c r="D217" s="95"/>
      <c r="E217" s="99"/>
      <c r="F217" s="100"/>
      <c r="G217" s="104"/>
      <c r="H217" s="87" t="s">
        <v>175</v>
      </c>
      <c r="I217" s="87"/>
      <c r="J217" s="21" t="s">
        <v>182</v>
      </c>
      <c r="K217" s="2">
        <v>31.73</v>
      </c>
      <c r="L217" s="2">
        <v>31.73</v>
      </c>
      <c r="M217" s="22">
        <v>5</v>
      </c>
      <c r="N217" s="22">
        <f t="shared" ref="N217" si="61">L217/K217*100</f>
        <v>100</v>
      </c>
      <c r="O217" s="1"/>
      <c r="P217" s="90"/>
      <c r="Q217" s="91"/>
    </row>
    <row r="218" spans="1:17" ht="27" customHeight="1" x14ac:dyDescent="0.2">
      <c r="A218" s="86" t="s">
        <v>176</v>
      </c>
      <c r="B218" s="86"/>
      <c r="C218" s="86"/>
      <c r="D218" s="95"/>
      <c r="E218" s="99"/>
      <c r="F218" s="100"/>
      <c r="G218" s="104"/>
      <c r="H218" s="87" t="s">
        <v>177</v>
      </c>
      <c r="I218" s="87"/>
      <c r="J218" s="21" t="s">
        <v>180</v>
      </c>
      <c r="K218" s="2">
        <v>0</v>
      </c>
      <c r="L218" s="2">
        <v>0</v>
      </c>
      <c r="M218" s="22">
        <v>5</v>
      </c>
      <c r="N218" s="22">
        <v>100</v>
      </c>
      <c r="O218" s="1"/>
      <c r="P218" s="90"/>
      <c r="Q218" s="91"/>
    </row>
    <row r="219" spans="1:17" ht="18" customHeight="1" x14ac:dyDescent="0.2">
      <c r="A219" s="86"/>
      <c r="B219" s="86"/>
      <c r="C219" s="86"/>
      <c r="D219" s="95"/>
      <c r="E219" s="99"/>
      <c r="F219" s="100"/>
      <c r="G219" s="104"/>
      <c r="H219" s="87" t="s">
        <v>23</v>
      </c>
      <c r="I219" s="87"/>
      <c r="J219" s="21" t="s">
        <v>180</v>
      </c>
      <c r="K219" s="2">
        <v>19</v>
      </c>
      <c r="L219" s="2">
        <v>19</v>
      </c>
      <c r="M219" s="22">
        <v>5</v>
      </c>
      <c r="N219" s="22">
        <f t="shared" ref="N219:N220" si="62">L219/K219*100</f>
        <v>100</v>
      </c>
      <c r="O219" s="1"/>
      <c r="P219" s="90"/>
      <c r="Q219" s="91"/>
    </row>
    <row r="220" spans="1:17" s="4" customFormat="1" ht="17.25" customHeight="1" x14ac:dyDescent="0.2">
      <c r="A220" s="86"/>
      <c r="B220" s="86"/>
      <c r="C220" s="86"/>
      <c r="D220" s="96"/>
      <c r="E220" s="101"/>
      <c r="F220" s="102"/>
      <c r="G220" s="105"/>
      <c r="H220" s="87" t="s">
        <v>178</v>
      </c>
      <c r="I220" s="87"/>
      <c r="J220" s="21" t="s">
        <v>181</v>
      </c>
      <c r="K220" s="2">
        <v>150</v>
      </c>
      <c r="L220" s="2">
        <v>150</v>
      </c>
      <c r="M220" s="22">
        <v>5</v>
      </c>
      <c r="N220" s="22">
        <f t="shared" si="62"/>
        <v>100</v>
      </c>
      <c r="O220" s="1"/>
      <c r="P220" s="92"/>
      <c r="Q220" s="93"/>
    </row>
  </sheetData>
  <autoFilter ref="A3:Q3">
    <filterColumn colId="0" showButton="0"/>
    <filterColumn colId="1" showButton="0"/>
    <filterColumn colId="4" showButton="0"/>
    <filterColumn colId="7" showButton="0"/>
    <filterColumn colId="15" showButton="0"/>
  </autoFilter>
  <mergeCells count="481">
    <mergeCell ref="H219:I219"/>
    <mergeCell ref="H220:I220"/>
    <mergeCell ref="A177:C178"/>
    <mergeCell ref="H178:I178"/>
    <mergeCell ref="D192:D193"/>
    <mergeCell ref="E192:F193"/>
    <mergeCell ref="G192:G193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P162:Q164"/>
    <mergeCell ref="H163:I163"/>
    <mergeCell ref="H164:I164"/>
    <mergeCell ref="H165:Q165"/>
    <mergeCell ref="H166:I166"/>
    <mergeCell ref="P166:Q166"/>
    <mergeCell ref="A181:Q181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A149:C150"/>
    <mergeCell ref="D149:D150"/>
    <mergeCell ref="E149:F150"/>
    <mergeCell ref="G149:G150"/>
    <mergeCell ref="H149:I149"/>
    <mergeCell ref="P149:Q150"/>
    <mergeCell ref="H150:I150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8:Q148"/>
    <mergeCell ref="A140:C141"/>
    <mergeCell ref="D140:D141"/>
    <mergeCell ref="E140:F141"/>
    <mergeCell ref="G140:G141"/>
    <mergeCell ref="H140:I140"/>
    <mergeCell ref="P140:Q141"/>
    <mergeCell ref="H141:I141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9:Q139"/>
    <mergeCell ref="A131:C132"/>
    <mergeCell ref="D131:D132"/>
    <mergeCell ref="E131:F132"/>
    <mergeCell ref="G131:G132"/>
    <mergeCell ref="H131:I131"/>
    <mergeCell ref="P131:Q132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30:Q130"/>
    <mergeCell ref="A122:C123"/>
    <mergeCell ref="D122:D123"/>
    <mergeCell ref="E122:F123"/>
    <mergeCell ref="G122:G123"/>
    <mergeCell ref="H122:I122"/>
    <mergeCell ref="P122:Q123"/>
    <mergeCell ref="H123:I123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H116:I116"/>
    <mergeCell ref="H117:I117"/>
    <mergeCell ref="A104:C105"/>
    <mergeCell ref="D104:D105"/>
    <mergeCell ref="E104:F105"/>
    <mergeCell ref="G104:G105"/>
    <mergeCell ref="H104:I104"/>
    <mergeCell ref="P104:Q105"/>
    <mergeCell ref="H105:I10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A103:Q103"/>
    <mergeCell ref="A94:Q94"/>
    <mergeCell ref="A95:C99"/>
    <mergeCell ref="D95:D99"/>
    <mergeCell ref="E95:F99"/>
    <mergeCell ref="G95:G99"/>
    <mergeCell ref="H95:I95"/>
    <mergeCell ref="P95:Q96"/>
    <mergeCell ref="H96:I96"/>
    <mergeCell ref="H97:Q97"/>
    <mergeCell ref="H98:I98"/>
    <mergeCell ref="P98:Q99"/>
    <mergeCell ref="H99:I99"/>
    <mergeCell ref="A88:Q88"/>
    <mergeCell ref="A89:C93"/>
    <mergeCell ref="D89:D93"/>
    <mergeCell ref="E89:F93"/>
    <mergeCell ref="G89:G93"/>
    <mergeCell ref="H89:I89"/>
    <mergeCell ref="P89:Q90"/>
    <mergeCell ref="H90:I90"/>
    <mergeCell ref="H91:Q91"/>
    <mergeCell ref="H92:I92"/>
    <mergeCell ref="P92:Q93"/>
    <mergeCell ref="H93:I93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A76:Q76"/>
    <mergeCell ref="A77:C81"/>
    <mergeCell ref="D77:D81"/>
    <mergeCell ref="E77:F81"/>
    <mergeCell ref="G77:G81"/>
    <mergeCell ref="H77:I77"/>
    <mergeCell ref="P77:Q78"/>
    <mergeCell ref="H78:I78"/>
    <mergeCell ref="H79:Q79"/>
    <mergeCell ref="H80:I80"/>
    <mergeCell ref="P80:Q81"/>
    <mergeCell ref="H81:I81"/>
    <mergeCell ref="A70:Q70"/>
    <mergeCell ref="A71:C75"/>
    <mergeCell ref="D71:D75"/>
    <mergeCell ref="E71:F75"/>
    <mergeCell ref="G71:G75"/>
    <mergeCell ref="H71:I71"/>
    <mergeCell ref="P71:Q72"/>
    <mergeCell ref="H72:I72"/>
    <mergeCell ref="H73:Q73"/>
    <mergeCell ref="H74:I74"/>
    <mergeCell ref="P74:Q75"/>
    <mergeCell ref="H75:I75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P59:Q60"/>
    <mergeCell ref="H60:I60"/>
    <mergeCell ref="H61:Q61"/>
    <mergeCell ref="H62:I62"/>
    <mergeCell ref="P62:Q63"/>
    <mergeCell ref="H63:I63"/>
    <mergeCell ref="A46:Q46"/>
    <mergeCell ref="A47:C54"/>
    <mergeCell ref="D47:D54"/>
    <mergeCell ref="E47:F54"/>
    <mergeCell ref="G47:G54"/>
    <mergeCell ref="H47:I47"/>
    <mergeCell ref="P47:Q48"/>
    <mergeCell ref="H48:I48"/>
    <mergeCell ref="H49:Q49"/>
    <mergeCell ref="H50:I50"/>
    <mergeCell ref="P50:Q51"/>
    <mergeCell ref="H51:I51"/>
    <mergeCell ref="H52:Q52"/>
    <mergeCell ref="H53:I53"/>
    <mergeCell ref="P53:Q54"/>
    <mergeCell ref="H54:I54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44:Q45"/>
    <mergeCell ref="H45:I45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35:Q36"/>
    <mergeCell ref="H36:I36"/>
    <mergeCell ref="H37:Q37"/>
    <mergeCell ref="H38:I38"/>
    <mergeCell ref="P38:Q39"/>
    <mergeCell ref="H39:I39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P26:Q27"/>
    <mergeCell ref="H27:I27"/>
    <mergeCell ref="H28:Q28"/>
    <mergeCell ref="H29:I29"/>
    <mergeCell ref="P29:Q30"/>
    <mergeCell ref="H30:I30"/>
    <mergeCell ref="A17:C18"/>
    <mergeCell ref="D17:D18"/>
    <mergeCell ref="E17:F18"/>
    <mergeCell ref="G17:G18"/>
    <mergeCell ref="H17:I17"/>
    <mergeCell ref="P17:Q18"/>
    <mergeCell ref="H18:I18"/>
    <mergeCell ref="A19:Q19"/>
    <mergeCell ref="A20:C21"/>
    <mergeCell ref="D20:D21"/>
    <mergeCell ref="E20:F21"/>
    <mergeCell ref="G20:G21"/>
    <mergeCell ref="H20:I20"/>
    <mergeCell ref="P20:Q21"/>
    <mergeCell ref="H21:I21"/>
    <mergeCell ref="A13:Q13"/>
    <mergeCell ref="A14:C15"/>
    <mergeCell ref="D14:D15"/>
    <mergeCell ref="E14:F15"/>
    <mergeCell ref="G14:G15"/>
    <mergeCell ref="H14:I14"/>
    <mergeCell ref="P14:Q15"/>
    <mergeCell ref="H15:I15"/>
    <mergeCell ref="A16:Q16"/>
    <mergeCell ref="A8:C9"/>
    <mergeCell ref="D8:D9"/>
    <mergeCell ref="E8:F9"/>
    <mergeCell ref="G8:G9"/>
    <mergeCell ref="H8:I8"/>
    <mergeCell ref="P8:Q9"/>
    <mergeCell ref="H9:I9"/>
    <mergeCell ref="A10:Q10"/>
    <mergeCell ref="A11:C12"/>
    <mergeCell ref="D11:D12"/>
    <mergeCell ref="E11:F12"/>
    <mergeCell ref="G11:G12"/>
    <mergeCell ref="H11:I11"/>
    <mergeCell ref="P11:Q12"/>
    <mergeCell ref="H12:I12"/>
    <mergeCell ref="A4:Q4"/>
    <mergeCell ref="A5:C6"/>
    <mergeCell ref="D5:D6"/>
    <mergeCell ref="E5:F6"/>
    <mergeCell ref="G5:G6"/>
    <mergeCell ref="H5:I5"/>
    <mergeCell ref="P5:Q6"/>
    <mergeCell ref="H6:I6"/>
    <mergeCell ref="A7:Q7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A186:C186"/>
    <mergeCell ref="H186:I186"/>
    <mergeCell ref="D168:D175"/>
    <mergeCell ref="E168:F175"/>
    <mergeCell ref="G168:G175"/>
    <mergeCell ref="H168:I168"/>
    <mergeCell ref="A175:C175"/>
    <mergeCell ref="H175:I175"/>
    <mergeCell ref="A176:Q176"/>
    <mergeCell ref="D177:D180"/>
    <mergeCell ref="E177:F180"/>
    <mergeCell ref="G177:G180"/>
    <mergeCell ref="H177:I177"/>
    <mergeCell ref="P177:Q180"/>
    <mergeCell ref="A179:C179"/>
    <mergeCell ref="H179:I179"/>
    <mergeCell ref="A180:C180"/>
    <mergeCell ref="H180:I180"/>
    <mergeCell ref="A170:C170"/>
    <mergeCell ref="H170:I170"/>
    <mergeCell ref="A171:C171"/>
    <mergeCell ref="H171:I171"/>
    <mergeCell ref="A172:C172"/>
    <mergeCell ref="H172:I172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H201:I201"/>
    <mergeCell ref="A198:Q198"/>
    <mergeCell ref="A199:C199"/>
    <mergeCell ref="E199:F199"/>
    <mergeCell ref="H199:I199"/>
    <mergeCell ref="P199:Q199"/>
    <mergeCell ref="A200:Q200"/>
    <mergeCell ref="D201:D206"/>
    <mergeCell ref="E201:F206"/>
    <mergeCell ref="G201:G206"/>
    <mergeCell ref="P201:Q206"/>
    <mergeCell ref="H202:I202"/>
    <mergeCell ref="A203:C204"/>
    <mergeCell ref="H203:I203"/>
    <mergeCell ref="H204:I204"/>
    <mergeCell ref="A205:C206"/>
    <mergeCell ref="H205:I205"/>
    <mergeCell ref="H206:I206"/>
    <mergeCell ref="A201:C202"/>
    <mergeCell ref="A192:C193"/>
    <mergeCell ref="H192:I192"/>
    <mergeCell ref="P192:Q193"/>
    <mergeCell ref="A190:C190"/>
    <mergeCell ref="E190:F190"/>
    <mergeCell ref="H190:I190"/>
    <mergeCell ref="P190:Q190"/>
    <mergeCell ref="A191:Q191"/>
    <mergeCell ref="H193:I193"/>
    <mergeCell ref="A189:Q189"/>
    <mergeCell ref="A1:Q1"/>
    <mergeCell ref="A2:C3"/>
    <mergeCell ref="D2:G2"/>
    <mergeCell ref="H2:J2"/>
    <mergeCell ref="K2:N2"/>
    <mergeCell ref="O2:O3"/>
    <mergeCell ref="P2:Q3"/>
    <mergeCell ref="E3:F3"/>
    <mergeCell ref="H3:I3"/>
    <mergeCell ref="A187:Q187"/>
    <mergeCell ref="A188:C188"/>
    <mergeCell ref="E188:F188"/>
    <mergeCell ref="H188:I188"/>
    <mergeCell ref="P188:Q188"/>
    <mergeCell ref="A167:Q167"/>
    <mergeCell ref="P168:Q174"/>
    <mergeCell ref="A169:C169"/>
    <mergeCell ref="H169:I169"/>
    <mergeCell ref="A173:C173"/>
    <mergeCell ref="H173:I173"/>
    <mergeCell ref="A174:C174"/>
    <mergeCell ref="H174:I174"/>
    <mergeCell ref="A168:C168"/>
    <mergeCell ref="A207:Q207"/>
    <mergeCell ref="A208:C210"/>
    <mergeCell ref="H208:I208"/>
    <mergeCell ref="H209:I209"/>
    <mergeCell ref="H210:I210"/>
    <mergeCell ref="P208:Q213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A211:C213"/>
    <mergeCell ref="H211:I211"/>
    <mergeCell ref="H212:I212"/>
    <mergeCell ref="H213:I213"/>
    <mergeCell ref="D208:D213"/>
    <mergeCell ref="E208:F213"/>
    <mergeCell ref="G208:G213"/>
    <mergeCell ref="A214:Q214"/>
    <mergeCell ref="H218:I218"/>
  </mergeCells>
  <pageMargins left="0.70866141732283472" right="0.70866141732283472" top="1.1811023622047245" bottom="0.94488188976377963" header="0.31496062992125984" footer="0.31496062992125984"/>
  <pageSetup paperSize="9" scale="81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opLeftCell="A79" workbookViewId="0">
      <selection activeCell="K95" sqref="K95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106" t="s">
        <v>193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7" customHeight="1" x14ac:dyDescent="0.2">
      <c r="A2" s="107" t="s">
        <v>0</v>
      </c>
      <c r="B2" s="108"/>
      <c r="C2" s="109"/>
      <c r="D2" s="113" t="s">
        <v>1</v>
      </c>
      <c r="E2" s="114"/>
      <c r="F2" s="114"/>
      <c r="G2" s="115"/>
      <c r="H2" s="113" t="s">
        <v>2</v>
      </c>
      <c r="I2" s="114"/>
      <c r="J2" s="115"/>
      <c r="K2" s="113" t="s">
        <v>3</v>
      </c>
      <c r="L2" s="114"/>
      <c r="M2" s="114"/>
      <c r="N2" s="115"/>
      <c r="O2" s="116" t="s">
        <v>14</v>
      </c>
      <c r="P2" s="107" t="s">
        <v>4</v>
      </c>
      <c r="Q2" s="109"/>
    </row>
    <row r="3" spans="1:17" ht="99.75" customHeight="1" x14ac:dyDescent="0.2">
      <c r="A3" s="110"/>
      <c r="B3" s="111"/>
      <c r="C3" s="112"/>
      <c r="D3" s="25" t="s">
        <v>5</v>
      </c>
      <c r="E3" s="118" t="s">
        <v>6</v>
      </c>
      <c r="F3" s="119"/>
      <c r="G3" s="26" t="s">
        <v>7</v>
      </c>
      <c r="H3" s="120" t="s">
        <v>8</v>
      </c>
      <c r="I3" s="121"/>
      <c r="J3" s="26" t="s">
        <v>9</v>
      </c>
      <c r="K3" s="26" t="s">
        <v>10</v>
      </c>
      <c r="L3" s="26" t="s">
        <v>11</v>
      </c>
      <c r="M3" s="27" t="s">
        <v>12</v>
      </c>
      <c r="N3" s="26" t="s">
        <v>13</v>
      </c>
      <c r="O3" s="117"/>
      <c r="P3" s="110"/>
      <c r="Q3" s="112"/>
    </row>
    <row r="4" spans="1:17" ht="15" customHeight="1" x14ac:dyDescent="0.2">
      <c r="A4" s="83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s="3" customFormat="1" ht="25.9" customHeight="1" x14ac:dyDescent="0.2">
      <c r="A5" s="88" t="s">
        <v>74</v>
      </c>
      <c r="B5" s="141"/>
      <c r="C5" s="89"/>
      <c r="D5" s="94">
        <v>17888272.420000002</v>
      </c>
      <c r="E5" s="97">
        <v>12950925.779999999</v>
      </c>
      <c r="F5" s="98"/>
      <c r="G5" s="103">
        <f>E5/D5*100</f>
        <v>72.398974456136983</v>
      </c>
      <c r="H5" s="123" t="s">
        <v>75</v>
      </c>
      <c r="I5" s="124"/>
      <c r="J5" s="2" t="s">
        <v>76</v>
      </c>
      <c r="K5" s="2">
        <v>300</v>
      </c>
      <c r="L5" s="2">
        <v>297</v>
      </c>
      <c r="M5" s="51">
        <v>5</v>
      </c>
      <c r="N5" s="51">
        <f>L5/K5*100</f>
        <v>99</v>
      </c>
      <c r="O5" s="1"/>
      <c r="P5" s="88" t="s">
        <v>15</v>
      </c>
      <c r="Q5" s="89"/>
    </row>
    <row r="6" spans="1:17" s="3" customFormat="1" ht="37.5" customHeight="1" x14ac:dyDescent="0.2">
      <c r="A6" s="92"/>
      <c r="B6" s="142"/>
      <c r="C6" s="93"/>
      <c r="D6" s="96"/>
      <c r="E6" s="101"/>
      <c r="F6" s="102"/>
      <c r="G6" s="174"/>
      <c r="H6" s="123" t="s">
        <v>77</v>
      </c>
      <c r="I6" s="124"/>
      <c r="J6" s="2" t="s">
        <v>78</v>
      </c>
      <c r="K6" s="2">
        <v>100</v>
      </c>
      <c r="L6" s="2">
        <v>100</v>
      </c>
      <c r="M6" s="51">
        <v>5</v>
      </c>
      <c r="N6" s="51">
        <f t="shared" ref="N6:N9" si="0">L6/K6*100</f>
        <v>100</v>
      </c>
      <c r="O6" s="1"/>
      <c r="P6" s="92"/>
      <c r="Q6" s="93"/>
    </row>
    <row r="7" spans="1:17" s="3" customFormat="1" ht="19.5" customHeight="1" x14ac:dyDescent="0.2">
      <c r="A7" s="175" t="s">
        <v>79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</row>
    <row r="8" spans="1:17" s="3" customFormat="1" ht="25.15" customHeight="1" x14ac:dyDescent="0.2">
      <c r="A8" s="88" t="s">
        <v>74</v>
      </c>
      <c r="B8" s="141"/>
      <c r="C8" s="89"/>
      <c r="D8" s="94">
        <v>29592754.199999999</v>
      </c>
      <c r="E8" s="97">
        <v>19822629.5</v>
      </c>
      <c r="F8" s="98"/>
      <c r="G8" s="103">
        <f>E8/D8*100</f>
        <v>66.984740136151302</v>
      </c>
      <c r="H8" s="123" t="s">
        <v>75</v>
      </c>
      <c r="I8" s="124"/>
      <c r="J8" s="2" t="s">
        <v>76</v>
      </c>
      <c r="K8" s="2">
        <v>715</v>
      </c>
      <c r="L8" s="2">
        <v>707</v>
      </c>
      <c r="M8" s="51">
        <v>5</v>
      </c>
      <c r="N8" s="51">
        <f>L8/K8*100</f>
        <v>98.88111888111888</v>
      </c>
      <c r="O8" s="1"/>
      <c r="P8" s="88" t="s">
        <v>15</v>
      </c>
      <c r="Q8" s="89"/>
    </row>
    <row r="9" spans="1:17" s="3" customFormat="1" ht="38.25" customHeight="1" x14ac:dyDescent="0.2">
      <c r="A9" s="90"/>
      <c r="B9" s="178"/>
      <c r="C9" s="91"/>
      <c r="D9" s="179"/>
      <c r="E9" s="180"/>
      <c r="F9" s="181"/>
      <c r="G9" s="182"/>
      <c r="H9" s="183" t="s">
        <v>77</v>
      </c>
      <c r="I9" s="184"/>
      <c r="J9" s="2" t="s">
        <v>78</v>
      </c>
      <c r="K9" s="2">
        <v>95</v>
      </c>
      <c r="L9" s="2">
        <v>95</v>
      </c>
      <c r="M9" s="51">
        <v>5</v>
      </c>
      <c r="N9" s="51">
        <f t="shared" si="0"/>
        <v>100</v>
      </c>
      <c r="O9" s="1"/>
      <c r="P9" s="90"/>
      <c r="Q9" s="91"/>
    </row>
    <row r="10" spans="1:17" s="3" customFormat="1" ht="18" customHeight="1" x14ac:dyDescent="0.2">
      <c r="A10" s="175" t="s">
        <v>80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s="3" customFormat="1" ht="27" customHeight="1" x14ac:dyDescent="0.2">
      <c r="A11" s="88" t="s">
        <v>74</v>
      </c>
      <c r="B11" s="141"/>
      <c r="C11" s="89"/>
      <c r="D11" s="94">
        <v>42166158.039999999</v>
      </c>
      <c r="E11" s="97">
        <v>29978198.75</v>
      </c>
      <c r="F11" s="98"/>
      <c r="G11" s="103">
        <f>E11/D11*100</f>
        <v>71.095400063628844</v>
      </c>
      <c r="H11" s="123" t="s">
        <v>75</v>
      </c>
      <c r="I11" s="124"/>
      <c r="J11" s="2" t="s">
        <v>76</v>
      </c>
      <c r="K11" s="2">
        <v>993</v>
      </c>
      <c r="L11" s="2">
        <v>989</v>
      </c>
      <c r="M11" s="51">
        <v>5</v>
      </c>
      <c r="N11" s="51">
        <f t="shared" ref="N11:N12" si="1">L11/K11*100</f>
        <v>99.597180261832833</v>
      </c>
      <c r="O11" s="1"/>
      <c r="P11" s="88" t="s">
        <v>15</v>
      </c>
      <c r="Q11" s="89"/>
    </row>
    <row r="12" spans="1:17" s="3" customFormat="1" ht="42" customHeight="1" x14ac:dyDescent="0.2">
      <c r="A12" s="92"/>
      <c r="B12" s="142"/>
      <c r="C12" s="93"/>
      <c r="D12" s="179"/>
      <c r="E12" s="180"/>
      <c r="F12" s="181"/>
      <c r="G12" s="182"/>
      <c r="H12" s="87" t="s">
        <v>77</v>
      </c>
      <c r="I12" s="87"/>
      <c r="J12" s="2" t="s">
        <v>78</v>
      </c>
      <c r="K12" s="2">
        <v>95</v>
      </c>
      <c r="L12" s="2">
        <v>95</v>
      </c>
      <c r="M12" s="51">
        <v>5</v>
      </c>
      <c r="N12" s="51">
        <f t="shared" si="1"/>
        <v>100</v>
      </c>
      <c r="O12" s="1"/>
      <c r="P12" s="90"/>
      <c r="Q12" s="91"/>
    </row>
    <row r="13" spans="1:17" s="3" customFormat="1" ht="15" customHeight="1" x14ac:dyDescent="0.2">
      <c r="A13" s="175" t="s">
        <v>81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3" customFormat="1" ht="25.5" customHeight="1" x14ac:dyDescent="0.2">
      <c r="A14" s="107" t="s">
        <v>74</v>
      </c>
      <c r="B14" s="108"/>
      <c r="C14" s="109"/>
      <c r="D14" s="188">
        <v>16856006</v>
      </c>
      <c r="E14" s="190">
        <v>11768711.640000001</v>
      </c>
      <c r="F14" s="191"/>
      <c r="G14" s="194">
        <f>E14/D14*100</f>
        <v>69.819099732166691</v>
      </c>
      <c r="H14" s="196" t="s">
        <v>75</v>
      </c>
      <c r="I14" s="197"/>
      <c r="J14" s="5" t="s">
        <v>76</v>
      </c>
      <c r="K14" s="5">
        <v>292</v>
      </c>
      <c r="L14" s="5">
        <v>292</v>
      </c>
      <c r="M14" s="51">
        <v>5</v>
      </c>
      <c r="N14" s="47">
        <f>L14/K14*100</f>
        <v>100</v>
      </c>
      <c r="O14" s="6"/>
      <c r="P14" s="107" t="s">
        <v>15</v>
      </c>
      <c r="Q14" s="109"/>
    </row>
    <row r="15" spans="1:17" s="3" customFormat="1" ht="38.25" customHeight="1" x14ac:dyDescent="0.2">
      <c r="A15" s="185"/>
      <c r="B15" s="186"/>
      <c r="C15" s="187"/>
      <c r="D15" s="189"/>
      <c r="E15" s="192"/>
      <c r="F15" s="193"/>
      <c r="G15" s="195"/>
      <c r="H15" s="196" t="s">
        <v>77</v>
      </c>
      <c r="I15" s="197"/>
      <c r="J15" s="5" t="s">
        <v>78</v>
      </c>
      <c r="K15" s="5">
        <v>99</v>
      </c>
      <c r="L15" s="5">
        <v>99</v>
      </c>
      <c r="M15" s="51">
        <v>5</v>
      </c>
      <c r="N15" s="47">
        <f>L15/K15*100</f>
        <v>100</v>
      </c>
      <c r="O15" s="6"/>
      <c r="P15" s="185"/>
      <c r="Q15" s="187"/>
    </row>
    <row r="16" spans="1:17" s="3" customFormat="1" ht="15" customHeight="1" x14ac:dyDescent="0.2">
      <c r="A16" s="83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s="3" customFormat="1" ht="27" customHeight="1" x14ac:dyDescent="0.2">
      <c r="A17" s="107" t="s">
        <v>83</v>
      </c>
      <c r="B17" s="108"/>
      <c r="C17" s="109"/>
      <c r="D17" s="188">
        <v>11198048.140000001</v>
      </c>
      <c r="E17" s="190">
        <v>7451797.6699999999</v>
      </c>
      <c r="F17" s="191"/>
      <c r="G17" s="194">
        <f>E17/D17*100</f>
        <v>66.545504866886546</v>
      </c>
      <c r="H17" s="196" t="s">
        <v>75</v>
      </c>
      <c r="I17" s="197"/>
      <c r="J17" s="5" t="s">
        <v>76</v>
      </c>
      <c r="K17" s="5">
        <v>146</v>
      </c>
      <c r="L17" s="5">
        <v>144</v>
      </c>
      <c r="M17" s="51">
        <v>5</v>
      </c>
      <c r="N17" s="47">
        <f>L17/K17*100</f>
        <v>98.630136986301366</v>
      </c>
      <c r="O17" s="6"/>
      <c r="P17" s="107" t="s">
        <v>15</v>
      </c>
      <c r="Q17" s="109"/>
    </row>
    <row r="18" spans="1:17" s="3" customFormat="1" ht="36.75" customHeight="1" x14ac:dyDescent="0.2">
      <c r="A18" s="110"/>
      <c r="B18" s="111"/>
      <c r="C18" s="112"/>
      <c r="D18" s="198"/>
      <c r="E18" s="199"/>
      <c r="F18" s="200"/>
      <c r="G18" s="201"/>
      <c r="H18" s="202" t="s">
        <v>77</v>
      </c>
      <c r="I18" s="202"/>
      <c r="J18" s="5" t="s">
        <v>78</v>
      </c>
      <c r="K18" s="5">
        <v>100</v>
      </c>
      <c r="L18" s="5">
        <v>100</v>
      </c>
      <c r="M18" s="51">
        <v>5</v>
      </c>
      <c r="N18" s="47">
        <f>L18/K18*100</f>
        <v>100</v>
      </c>
      <c r="O18" s="6"/>
      <c r="P18" s="110"/>
      <c r="Q18" s="112"/>
    </row>
    <row r="19" spans="1:17" s="3" customFormat="1" ht="13.9" customHeight="1" x14ac:dyDescent="0.2">
      <c r="A19" s="203" t="s">
        <v>84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3" customFormat="1" ht="27.75" customHeight="1" x14ac:dyDescent="0.2">
      <c r="A20" s="204" t="s">
        <v>85</v>
      </c>
      <c r="B20" s="204"/>
      <c r="C20" s="204"/>
      <c r="D20" s="205">
        <v>10705328</v>
      </c>
      <c r="E20" s="205">
        <v>6921433.9400000004</v>
      </c>
      <c r="F20" s="205"/>
      <c r="G20" s="208">
        <f>E20/D20*100</f>
        <v>64.654104386152383</v>
      </c>
      <c r="H20" s="202" t="s">
        <v>75</v>
      </c>
      <c r="I20" s="202"/>
      <c r="J20" s="5" t="s">
        <v>76</v>
      </c>
      <c r="K20" s="5">
        <v>104</v>
      </c>
      <c r="L20" s="5">
        <v>106</v>
      </c>
      <c r="M20" s="51">
        <v>5</v>
      </c>
      <c r="N20" s="47">
        <f t="shared" ref="N20:N21" si="2">L20/K20*100</f>
        <v>101.92307692307692</v>
      </c>
      <c r="O20" s="6"/>
      <c r="P20" s="204" t="s">
        <v>15</v>
      </c>
      <c r="Q20" s="204"/>
    </row>
    <row r="21" spans="1:17" s="3" customFormat="1" ht="39" customHeight="1" x14ac:dyDescent="0.2">
      <c r="A21" s="204"/>
      <c r="B21" s="204"/>
      <c r="C21" s="204"/>
      <c r="D21" s="206"/>
      <c r="E21" s="207"/>
      <c r="F21" s="207"/>
      <c r="G21" s="209"/>
      <c r="H21" s="202" t="s">
        <v>77</v>
      </c>
      <c r="I21" s="202"/>
      <c r="J21" s="5" t="s">
        <v>78</v>
      </c>
      <c r="K21" s="5">
        <v>93</v>
      </c>
      <c r="L21" s="5">
        <v>93</v>
      </c>
      <c r="M21" s="51">
        <v>5</v>
      </c>
      <c r="N21" s="47">
        <f t="shared" si="2"/>
        <v>100</v>
      </c>
      <c r="O21" s="6"/>
      <c r="P21" s="204"/>
      <c r="Q21" s="204"/>
    </row>
    <row r="22" spans="1:17" s="3" customFormat="1" ht="14.25" customHeight="1" x14ac:dyDescent="0.2">
      <c r="A22" s="210" t="s">
        <v>86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s="3" customFormat="1" ht="25.5" customHeight="1" x14ac:dyDescent="0.2">
      <c r="A23" s="204" t="s">
        <v>87</v>
      </c>
      <c r="B23" s="204"/>
      <c r="C23" s="204"/>
      <c r="D23" s="212">
        <v>16507714</v>
      </c>
      <c r="E23" s="212">
        <v>10757641.99</v>
      </c>
      <c r="F23" s="212"/>
      <c r="G23" s="208">
        <f>E23/D23*100</f>
        <v>65.167363512597802</v>
      </c>
      <c r="H23" s="202" t="s">
        <v>75</v>
      </c>
      <c r="I23" s="202"/>
      <c r="J23" s="5" t="s">
        <v>76</v>
      </c>
      <c r="K23" s="5">
        <v>102</v>
      </c>
      <c r="L23" s="5">
        <v>99</v>
      </c>
      <c r="M23" s="51">
        <v>5</v>
      </c>
      <c r="N23" s="47">
        <f t="shared" ref="N23:N24" si="3">L23/K23*100</f>
        <v>97.058823529411768</v>
      </c>
      <c r="O23" s="6"/>
      <c r="P23" s="204" t="s">
        <v>15</v>
      </c>
      <c r="Q23" s="204"/>
    </row>
    <row r="24" spans="1:17" s="3" customFormat="1" ht="36.75" customHeight="1" x14ac:dyDescent="0.2">
      <c r="A24" s="204"/>
      <c r="B24" s="204"/>
      <c r="C24" s="204"/>
      <c r="D24" s="206"/>
      <c r="E24" s="206"/>
      <c r="F24" s="206"/>
      <c r="G24" s="209"/>
      <c r="H24" s="202" t="s">
        <v>77</v>
      </c>
      <c r="I24" s="202"/>
      <c r="J24" s="5" t="s">
        <v>78</v>
      </c>
      <c r="K24" s="5">
        <v>90</v>
      </c>
      <c r="L24" s="5">
        <v>90</v>
      </c>
      <c r="M24" s="51">
        <f t="shared" ref="M24" si="4">K24*5/100</f>
        <v>4.5</v>
      </c>
      <c r="N24" s="47">
        <f t="shared" si="3"/>
        <v>100</v>
      </c>
      <c r="O24" s="6"/>
      <c r="P24" s="204"/>
      <c r="Q24" s="204"/>
    </row>
    <row r="25" spans="1:17" s="3" customFormat="1" x14ac:dyDescent="0.2">
      <c r="A25" s="211"/>
      <c r="B25" s="211"/>
      <c r="C25" s="211"/>
      <c r="D25" s="206"/>
      <c r="E25" s="206"/>
      <c r="F25" s="206"/>
      <c r="G25" s="209"/>
      <c r="H25" s="213" t="s">
        <v>88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s="3" customFormat="1" ht="24" customHeight="1" x14ac:dyDescent="0.2">
      <c r="A26" s="211"/>
      <c r="B26" s="211"/>
      <c r="C26" s="211"/>
      <c r="D26" s="206"/>
      <c r="E26" s="206"/>
      <c r="F26" s="206"/>
      <c r="G26" s="209"/>
      <c r="H26" s="202" t="s">
        <v>89</v>
      </c>
      <c r="I26" s="202"/>
      <c r="J26" s="5" t="s">
        <v>76</v>
      </c>
      <c r="K26" s="5">
        <v>22</v>
      </c>
      <c r="L26" s="5">
        <v>27</v>
      </c>
      <c r="M26" s="51">
        <v>5</v>
      </c>
      <c r="N26" s="47">
        <f t="shared" ref="N26:N27" si="5">L26/K26*100</f>
        <v>122.72727272727273</v>
      </c>
      <c r="O26" s="6" t="s">
        <v>186</v>
      </c>
      <c r="P26" s="204" t="s">
        <v>15</v>
      </c>
      <c r="Q26" s="204"/>
    </row>
    <row r="27" spans="1:17" s="3" customFormat="1" ht="50.25" customHeight="1" x14ac:dyDescent="0.2">
      <c r="A27" s="211"/>
      <c r="B27" s="211"/>
      <c r="C27" s="211"/>
      <c r="D27" s="206"/>
      <c r="E27" s="206"/>
      <c r="F27" s="206"/>
      <c r="G27" s="209"/>
      <c r="H27" s="202" t="s">
        <v>90</v>
      </c>
      <c r="I27" s="202"/>
      <c r="J27" s="5" t="s">
        <v>78</v>
      </c>
      <c r="K27" s="5">
        <v>90</v>
      </c>
      <c r="L27" s="5">
        <v>90</v>
      </c>
      <c r="M27" s="51">
        <v>5</v>
      </c>
      <c r="N27" s="47">
        <f t="shared" si="5"/>
        <v>100</v>
      </c>
      <c r="O27" s="6"/>
      <c r="P27" s="204"/>
      <c r="Q27" s="204"/>
    </row>
    <row r="28" spans="1:17" s="3" customFormat="1" ht="16.5" customHeight="1" x14ac:dyDescent="0.2">
      <c r="A28" s="211"/>
      <c r="B28" s="211"/>
      <c r="C28" s="211"/>
      <c r="D28" s="206"/>
      <c r="E28" s="206"/>
      <c r="F28" s="206"/>
      <c r="G28" s="209"/>
      <c r="H28" s="214" t="s">
        <v>91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s="3" customFormat="1" ht="15" customHeight="1" x14ac:dyDescent="0.2">
      <c r="A29" s="211"/>
      <c r="B29" s="211"/>
      <c r="C29" s="211"/>
      <c r="D29" s="206"/>
      <c r="E29" s="206"/>
      <c r="F29" s="206"/>
      <c r="G29" s="209"/>
      <c r="H29" s="202" t="s">
        <v>89</v>
      </c>
      <c r="I29" s="202"/>
      <c r="J29" s="5" t="s">
        <v>76</v>
      </c>
      <c r="K29" s="5">
        <v>7</v>
      </c>
      <c r="L29" s="5">
        <v>7</v>
      </c>
      <c r="M29" s="51">
        <v>5</v>
      </c>
      <c r="N29" s="47">
        <f t="shared" ref="N29:N30" si="6">L29/K29*100</f>
        <v>100</v>
      </c>
      <c r="O29" s="7"/>
      <c r="P29" s="204" t="s">
        <v>15</v>
      </c>
      <c r="Q29" s="204"/>
    </row>
    <row r="30" spans="1:17" s="3" customFormat="1" ht="52.5" customHeight="1" x14ac:dyDescent="0.2">
      <c r="A30" s="211"/>
      <c r="B30" s="211"/>
      <c r="C30" s="211"/>
      <c r="D30" s="206"/>
      <c r="E30" s="206"/>
      <c r="F30" s="206"/>
      <c r="G30" s="209"/>
      <c r="H30" s="202" t="s">
        <v>90</v>
      </c>
      <c r="I30" s="202"/>
      <c r="J30" s="5" t="s">
        <v>78</v>
      </c>
      <c r="K30" s="5">
        <v>85</v>
      </c>
      <c r="L30" s="5">
        <v>85</v>
      </c>
      <c r="M30" s="51">
        <v>5</v>
      </c>
      <c r="N30" s="47">
        <f t="shared" si="6"/>
        <v>100</v>
      </c>
      <c r="O30" s="6"/>
      <c r="P30" s="204"/>
      <c r="Q30" s="204"/>
    </row>
    <row r="31" spans="1:17" s="3" customFormat="1" x14ac:dyDescent="0.2">
      <c r="A31" s="175" t="s">
        <v>92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s="3" customFormat="1" ht="25.5" customHeight="1" x14ac:dyDescent="0.2">
      <c r="A32" s="204" t="s">
        <v>93</v>
      </c>
      <c r="B32" s="204"/>
      <c r="C32" s="204"/>
      <c r="D32" s="212">
        <v>20952130</v>
      </c>
      <c r="E32" s="212">
        <v>13097133.880000001</v>
      </c>
      <c r="F32" s="212"/>
      <c r="G32" s="208">
        <f>E32/D32*100</f>
        <v>62.509796760520295</v>
      </c>
      <c r="H32" s="202" t="s">
        <v>75</v>
      </c>
      <c r="I32" s="202"/>
      <c r="J32" s="5" t="s">
        <v>76</v>
      </c>
      <c r="K32" s="5">
        <v>127</v>
      </c>
      <c r="L32" s="5">
        <v>127</v>
      </c>
      <c r="M32" s="51">
        <v>5</v>
      </c>
      <c r="N32" s="47">
        <v>100</v>
      </c>
      <c r="O32" s="6"/>
      <c r="P32" s="204" t="s">
        <v>15</v>
      </c>
      <c r="Q32" s="204"/>
    </row>
    <row r="33" spans="1:17" s="3" customFormat="1" ht="39" customHeight="1" x14ac:dyDescent="0.2">
      <c r="A33" s="204"/>
      <c r="B33" s="204"/>
      <c r="C33" s="204"/>
      <c r="D33" s="206"/>
      <c r="E33" s="206"/>
      <c r="F33" s="206"/>
      <c r="G33" s="209"/>
      <c r="H33" s="202" t="s">
        <v>77</v>
      </c>
      <c r="I33" s="202"/>
      <c r="J33" s="5" t="s">
        <v>78</v>
      </c>
      <c r="K33" s="8">
        <v>95</v>
      </c>
      <c r="L33" s="5">
        <v>95</v>
      </c>
      <c r="M33" s="51">
        <f t="shared" ref="M33" si="7">K33*5/100</f>
        <v>4.75</v>
      </c>
      <c r="N33" s="47">
        <f t="shared" ref="N33" si="8">L33/K33*100</f>
        <v>100</v>
      </c>
      <c r="O33" s="6"/>
      <c r="P33" s="204"/>
      <c r="Q33" s="204"/>
    </row>
    <row r="34" spans="1:17" s="3" customFormat="1" x14ac:dyDescent="0.2">
      <c r="A34" s="211"/>
      <c r="B34" s="211"/>
      <c r="C34" s="211"/>
      <c r="D34" s="206"/>
      <c r="E34" s="206"/>
      <c r="F34" s="206"/>
      <c r="G34" s="209"/>
      <c r="H34" s="214" t="s">
        <v>94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s="3" customFormat="1" ht="15" customHeight="1" x14ac:dyDescent="0.2">
      <c r="A35" s="211"/>
      <c r="B35" s="211"/>
      <c r="C35" s="211"/>
      <c r="D35" s="206"/>
      <c r="E35" s="206"/>
      <c r="F35" s="206"/>
      <c r="G35" s="209"/>
      <c r="H35" s="202" t="s">
        <v>89</v>
      </c>
      <c r="I35" s="202"/>
      <c r="J35" s="5" t="s">
        <v>76</v>
      </c>
      <c r="K35" s="5">
        <v>38</v>
      </c>
      <c r="L35" s="5">
        <v>38</v>
      </c>
      <c r="M35" s="51">
        <v>5</v>
      </c>
      <c r="N35" s="47">
        <f t="shared" ref="N35:N36" si="9">L35/K35*100</f>
        <v>100</v>
      </c>
      <c r="O35" s="6"/>
      <c r="P35" s="204" t="s">
        <v>15</v>
      </c>
      <c r="Q35" s="204"/>
    </row>
    <row r="36" spans="1:17" s="3" customFormat="1" ht="48.75" customHeight="1" x14ac:dyDescent="0.2">
      <c r="A36" s="211"/>
      <c r="B36" s="211"/>
      <c r="C36" s="211"/>
      <c r="D36" s="206"/>
      <c r="E36" s="206"/>
      <c r="F36" s="206"/>
      <c r="G36" s="209"/>
      <c r="H36" s="202" t="s">
        <v>90</v>
      </c>
      <c r="I36" s="202"/>
      <c r="J36" s="5" t="s">
        <v>78</v>
      </c>
      <c r="K36" s="5">
        <v>94</v>
      </c>
      <c r="L36" s="5">
        <v>94</v>
      </c>
      <c r="M36" s="51">
        <v>5</v>
      </c>
      <c r="N36" s="47">
        <f t="shared" si="9"/>
        <v>100</v>
      </c>
      <c r="O36" s="6"/>
      <c r="P36" s="204"/>
      <c r="Q36" s="204"/>
    </row>
    <row r="37" spans="1:17" s="3" customFormat="1" x14ac:dyDescent="0.2">
      <c r="A37" s="211"/>
      <c r="B37" s="211"/>
      <c r="C37" s="211"/>
      <c r="D37" s="206"/>
      <c r="E37" s="206"/>
      <c r="F37" s="206"/>
      <c r="G37" s="209"/>
      <c r="H37" s="214" t="s">
        <v>95</v>
      </c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s="3" customFormat="1" ht="16.5" customHeight="1" x14ac:dyDescent="0.2">
      <c r="A38" s="211"/>
      <c r="B38" s="211"/>
      <c r="C38" s="211"/>
      <c r="D38" s="206"/>
      <c r="E38" s="206"/>
      <c r="F38" s="206"/>
      <c r="G38" s="209"/>
      <c r="H38" s="202" t="s">
        <v>89</v>
      </c>
      <c r="I38" s="202"/>
      <c r="J38" s="5" t="s">
        <v>76</v>
      </c>
      <c r="K38" s="5">
        <v>9</v>
      </c>
      <c r="L38" s="5">
        <v>9</v>
      </c>
      <c r="M38" s="51">
        <v>5</v>
      </c>
      <c r="N38" s="47">
        <f t="shared" ref="N38:N39" si="10">L38/K38*100</f>
        <v>100</v>
      </c>
      <c r="O38" s="6"/>
      <c r="P38" s="204" t="s">
        <v>15</v>
      </c>
      <c r="Q38" s="204"/>
    </row>
    <row r="39" spans="1:17" s="3" customFormat="1" ht="51.75" customHeight="1" x14ac:dyDescent="0.2">
      <c r="A39" s="211"/>
      <c r="B39" s="211"/>
      <c r="C39" s="211"/>
      <c r="D39" s="206"/>
      <c r="E39" s="206"/>
      <c r="F39" s="206"/>
      <c r="G39" s="209"/>
      <c r="H39" s="202" t="s">
        <v>90</v>
      </c>
      <c r="I39" s="202"/>
      <c r="J39" s="5" t="s">
        <v>78</v>
      </c>
      <c r="K39" s="5">
        <v>95</v>
      </c>
      <c r="L39" s="5">
        <v>95</v>
      </c>
      <c r="M39" s="51">
        <v>5</v>
      </c>
      <c r="N39" s="47">
        <f t="shared" si="10"/>
        <v>100</v>
      </c>
      <c r="O39" s="6"/>
      <c r="P39" s="204"/>
      <c r="Q39" s="204"/>
    </row>
    <row r="40" spans="1:17" s="3" customFormat="1" ht="15" customHeight="1" x14ac:dyDescent="0.2">
      <c r="A40" s="175" t="s">
        <v>96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3" customFormat="1" ht="24.75" customHeight="1" x14ac:dyDescent="0.2">
      <c r="A41" s="107" t="s">
        <v>87</v>
      </c>
      <c r="B41" s="108"/>
      <c r="C41" s="109"/>
      <c r="D41" s="221">
        <v>18273215.760000002</v>
      </c>
      <c r="E41" s="222">
        <v>13574146.26</v>
      </c>
      <c r="F41" s="223"/>
      <c r="G41" s="194">
        <f>E41/D41*100</f>
        <v>74.284386712675683</v>
      </c>
      <c r="H41" s="202" t="s">
        <v>75</v>
      </c>
      <c r="I41" s="202"/>
      <c r="J41" s="5" t="s">
        <v>76</v>
      </c>
      <c r="K41" s="5">
        <v>144</v>
      </c>
      <c r="L41" s="5">
        <v>144</v>
      </c>
      <c r="M41" s="51">
        <v>5</v>
      </c>
      <c r="N41" s="47">
        <v>100</v>
      </c>
      <c r="O41" s="6"/>
      <c r="P41" s="204" t="s">
        <v>15</v>
      </c>
      <c r="Q41" s="204"/>
    </row>
    <row r="42" spans="1:17" s="3" customFormat="1" ht="39" customHeight="1" x14ac:dyDescent="0.2">
      <c r="A42" s="185"/>
      <c r="B42" s="186"/>
      <c r="C42" s="187"/>
      <c r="D42" s="189"/>
      <c r="E42" s="224"/>
      <c r="F42" s="225"/>
      <c r="G42" s="195"/>
      <c r="H42" s="202" t="s">
        <v>77</v>
      </c>
      <c r="I42" s="202"/>
      <c r="J42" s="5" t="s">
        <v>78</v>
      </c>
      <c r="K42" s="5">
        <v>75</v>
      </c>
      <c r="L42" s="5">
        <v>75</v>
      </c>
      <c r="M42" s="51">
        <v>5</v>
      </c>
      <c r="N42" s="47">
        <f t="shared" ref="N42" si="11">L42/K42*100</f>
        <v>100</v>
      </c>
      <c r="O42" s="6"/>
      <c r="P42" s="204"/>
      <c r="Q42" s="204"/>
    </row>
    <row r="43" spans="1:17" s="3" customFormat="1" ht="16.5" customHeight="1" x14ac:dyDescent="0.2">
      <c r="A43" s="215"/>
      <c r="B43" s="216"/>
      <c r="C43" s="217"/>
      <c r="D43" s="189"/>
      <c r="E43" s="224"/>
      <c r="F43" s="225"/>
      <c r="G43" s="195"/>
      <c r="H43" s="228" t="s">
        <v>97</v>
      </c>
      <c r="I43" s="228"/>
      <c r="J43" s="228"/>
      <c r="K43" s="228"/>
      <c r="L43" s="228"/>
      <c r="M43" s="228"/>
      <c r="N43" s="228"/>
      <c r="O43" s="228"/>
      <c r="P43" s="228"/>
      <c r="Q43" s="228"/>
    </row>
    <row r="44" spans="1:17" s="3" customFormat="1" ht="24.75" customHeight="1" x14ac:dyDescent="0.2">
      <c r="A44" s="215"/>
      <c r="B44" s="216"/>
      <c r="C44" s="217"/>
      <c r="D44" s="189"/>
      <c r="E44" s="224"/>
      <c r="F44" s="225"/>
      <c r="G44" s="195"/>
      <c r="H44" s="202" t="s">
        <v>89</v>
      </c>
      <c r="I44" s="202"/>
      <c r="J44" s="5" t="s">
        <v>76</v>
      </c>
      <c r="K44" s="5">
        <v>69</v>
      </c>
      <c r="L44" s="5">
        <v>74</v>
      </c>
      <c r="M44" s="51">
        <v>5</v>
      </c>
      <c r="N44" s="9">
        <f t="shared" ref="N44:N45" si="12">L44/K44*100</f>
        <v>107.24637681159422</v>
      </c>
      <c r="O44" s="6" t="s">
        <v>187</v>
      </c>
      <c r="P44" s="204" t="s">
        <v>15</v>
      </c>
      <c r="Q44" s="204"/>
    </row>
    <row r="45" spans="1:17" s="3" customFormat="1" ht="49.5" customHeight="1" x14ac:dyDescent="0.2">
      <c r="A45" s="218"/>
      <c r="B45" s="219"/>
      <c r="C45" s="220"/>
      <c r="D45" s="198"/>
      <c r="E45" s="226"/>
      <c r="F45" s="227"/>
      <c r="G45" s="201"/>
      <c r="H45" s="202" t="s">
        <v>90</v>
      </c>
      <c r="I45" s="202"/>
      <c r="J45" s="5" t="s">
        <v>78</v>
      </c>
      <c r="K45" s="5">
        <v>85</v>
      </c>
      <c r="L45" s="5">
        <v>85</v>
      </c>
      <c r="M45" s="51">
        <v>5</v>
      </c>
      <c r="N45" s="9">
        <f t="shared" si="12"/>
        <v>100</v>
      </c>
      <c r="O45" s="6"/>
      <c r="P45" s="204"/>
      <c r="Q45" s="204"/>
    </row>
    <row r="46" spans="1:17" s="3" customFormat="1" ht="17.45" customHeight="1" x14ac:dyDescent="0.2">
      <c r="A46" s="203" t="s">
        <v>98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s="3" customFormat="1" ht="28.15" customHeight="1" x14ac:dyDescent="0.2">
      <c r="A47" s="204" t="s">
        <v>99</v>
      </c>
      <c r="B47" s="204"/>
      <c r="C47" s="204"/>
      <c r="D47" s="212">
        <v>26217999</v>
      </c>
      <c r="E47" s="212">
        <v>17499237.23</v>
      </c>
      <c r="F47" s="212"/>
      <c r="G47" s="208">
        <f>E47/D47*100</f>
        <v>66.745128909342014</v>
      </c>
      <c r="H47" s="202" t="s">
        <v>75</v>
      </c>
      <c r="I47" s="202"/>
      <c r="J47" s="5" t="s">
        <v>76</v>
      </c>
      <c r="K47" s="5">
        <v>249</v>
      </c>
      <c r="L47" s="5">
        <v>249</v>
      </c>
      <c r="M47" s="51">
        <v>5</v>
      </c>
      <c r="N47" s="47">
        <f t="shared" ref="N47:N48" si="13">L47/K47*100</f>
        <v>100</v>
      </c>
      <c r="O47" s="6"/>
      <c r="P47" s="204" t="s">
        <v>15</v>
      </c>
      <c r="Q47" s="204"/>
    </row>
    <row r="48" spans="1:17" s="3" customFormat="1" ht="37.5" customHeight="1" x14ac:dyDescent="0.2">
      <c r="A48" s="204"/>
      <c r="B48" s="204"/>
      <c r="C48" s="204"/>
      <c r="D48" s="206"/>
      <c r="E48" s="206"/>
      <c r="F48" s="206"/>
      <c r="G48" s="209"/>
      <c r="H48" s="202" t="s">
        <v>77</v>
      </c>
      <c r="I48" s="202"/>
      <c r="J48" s="5" t="s">
        <v>78</v>
      </c>
      <c r="K48" s="5">
        <v>100</v>
      </c>
      <c r="L48" s="5">
        <v>100</v>
      </c>
      <c r="M48" s="51">
        <v>5</v>
      </c>
      <c r="N48" s="47">
        <f t="shared" si="13"/>
        <v>100</v>
      </c>
      <c r="O48" s="6"/>
      <c r="P48" s="204"/>
      <c r="Q48" s="204"/>
    </row>
    <row r="49" spans="1:17" s="3" customFormat="1" x14ac:dyDescent="0.2">
      <c r="A49" s="211"/>
      <c r="B49" s="211"/>
      <c r="C49" s="211"/>
      <c r="D49" s="206"/>
      <c r="E49" s="206"/>
      <c r="F49" s="206"/>
      <c r="G49" s="209"/>
      <c r="H49" s="214" t="s">
        <v>100</v>
      </c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s="3" customFormat="1" ht="16.5" customHeight="1" x14ac:dyDescent="0.2">
      <c r="A50" s="211"/>
      <c r="B50" s="211"/>
      <c r="C50" s="211"/>
      <c r="D50" s="206"/>
      <c r="E50" s="206"/>
      <c r="F50" s="206"/>
      <c r="G50" s="209"/>
      <c r="H50" s="202" t="s">
        <v>89</v>
      </c>
      <c r="I50" s="202"/>
      <c r="J50" s="5" t="s">
        <v>76</v>
      </c>
      <c r="K50" s="5">
        <v>79</v>
      </c>
      <c r="L50" s="5">
        <v>80</v>
      </c>
      <c r="M50" s="51">
        <v>5</v>
      </c>
      <c r="N50" s="47">
        <f t="shared" ref="N50:N51" si="14">L50/K50*100</f>
        <v>101.26582278481013</v>
      </c>
      <c r="O50" s="6"/>
      <c r="P50" s="204" t="s">
        <v>15</v>
      </c>
      <c r="Q50" s="204"/>
    </row>
    <row r="51" spans="1:17" s="3" customFormat="1" ht="49.5" customHeight="1" x14ac:dyDescent="0.2">
      <c r="A51" s="211"/>
      <c r="B51" s="211"/>
      <c r="C51" s="211"/>
      <c r="D51" s="206"/>
      <c r="E51" s="206"/>
      <c r="F51" s="206"/>
      <c r="G51" s="209"/>
      <c r="H51" s="202" t="s">
        <v>101</v>
      </c>
      <c r="I51" s="202"/>
      <c r="J51" s="5" t="s">
        <v>78</v>
      </c>
      <c r="K51" s="5">
        <v>98</v>
      </c>
      <c r="L51" s="5">
        <v>98</v>
      </c>
      <c r="M51" s="51">
        <v>5</v>
      </c>
      <c r="N51" s="47">
        <f t="shared" si="14"/>
        <v>100</v>
      </c>
      <c r="O51" s="6"/>
      <c r="P51" s="204"/>
      <c r="Q51" s="204"/>
    </row>
    <row r="52" spans="1:17" s="3" customFormat="1" ht="15" customHeight="1" x14ac:dyDescent="0.2">
      <c r="A52" s="211"/>
      <c r="B52" s="211"/>
      <c r="C52" s="211"/>
      <c r="D52" s="206"/>
      <c r="E52" s="206"/>
      <c r="F52" s="206"/>
      <c r="G52" s="209"/>
      <c r="H52" s="214" t="s">
        <v>102</v>
      </c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3" customFormat="1" ht="27.75" customHeight="1" x14ac:dyDescent="0.2">
      <c r="A53" s="211"/>
      <c r="B53" s="211"/>
      <c r="C53" s="211"/>
      <c r="D53" s="206"/>
      <c r="E53" s="206"/>
      <c r="F53" s="206"/>
      <c r="G53" s="209"/>
      <c r="H53" s="202" t="s">
        <v>89</v>
      </c>
      <c r="I53" s="202"/>
      <c r="J53" s="5" t="s">
        <v>76</v>
      </c>
      <c r="K53" s="5">
        <v>22</v>
      </c>
      <c r="L53" s="5">
        <v>22</v>
      </c>
      <c r="M53" s="51">
        <v>5</v>
      </c>
      <c r="N53" s="47">
        <f t="shared" ref="N53:N54" si="15">L53/K53*100</f>
        <v>100</v>
      </c>
      <c r="O53" s="6"/>
      <c r="P53" s="204" t="s">
        <v>15</v>
      </c>
      <c r="Q53" s="204"/>
    </row>
    <row r="54" spans="1:17" s="3" customFormat="1" ht="49.5" customHeight="1" x14ac:dyDescent="0.2">
      <c r="A54" s="211"/>
      <c r="B54" s="211"/>
      <c r="C54" s="211"/>
      <c r="D54" s="206"/>
      <c r="E54" s="206"/>
      <c r="F54" s="206"/>
      <c r="G54" s="209"/>
      <c r="H54" s="202" t="s">
        <v>90</v>
      </c>
      <c r="I54" s="202"/>
      <c r="J54" s="5" t="s">
        <v>78</v>
      </c>
      <c r="K54" s="5">
        <v>98</v>
      </c>
      <c r="L54" s="5">
        <v>98</v>
      </c>
      <c r="M54" s="51">
        <v>5</v>
      </c>
      <c r="N54" s="47">
        <f t="shared" si="15"/>
        <v>100</v>
      </c>
      <c r="O54" s="6"/>
      <c r="P54" s="204"/>
      <c r="Q54" s="204"/>
    </row>
    <row r="55" spans="1:17" s="3" customFormat="1" x14ac:dyDescent="0.2">
      <c r="A55" s="203" t="s">
        <v>103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</row>
    <row r="56" spans="1:17" s="3" customFormat="1" ht="25.9" customHeight="1" x14ac:dyDescent="0.2">
      <c r="A56" s="204" t="s">
        <v>104</v>
      </c>
      <c r="B56" s="204"/>
      <c r="C56" s="204"/>
      <c r="D56" s="212">
        <v>25402376</v>
      </c>
      <c r="E56" s="212">
        <v>16153836.25</v>
      </c>
      <c r="F56" s="212"/>
      <c r="G56" s="208">
        <f>E56/D56*100</f>
        <v>63.591831921549392</v>
      </c>
      <c r="H56" s="202" t="s">
        <v>75</v>
      </c>
      <c r="I56" s="202"/>
      <c r="J56" s="5" t="s">
        <v>76</v>
      </c>
      <c r="K56" s="5">
        <v>178</v>
      </c>
      <c r="L56" s="5">
        <v>178</v>
      </c>
      <c r="M56" s="51">
        <v>5</v>
      </c>
      <c r="N56" s="47">
        <v>100</v>
      </c>
      <c r="O56" s="6"/>
      <c r="P56" s="204" t="s">
        <v>15</v>
      </c>
      <c r="Q56" s="204"/>
    </row>
    <row r="57" spans="1:17" s="3" customFormat="1" ht="37.5" customHeight="1" x14ac:dyDescent="0.2">
      <c r="A57" s="204"/>
      <c r="B57" s="204"/>
      <c r="C57" s="204"/>
      <c r="D57" s="206"/>
      <c r="E57" s="206"/>
      <c r="F57" s="206"/>
      <c r="G57" s="209"/>
      <c r="H57" s="202" t="s">
        <v>77</v>
      </c>
      <c r="I57" s="202"/>
      <c r="J57" s="5" t="s">
        <v>78</v>
      </c>
      <c r="K57" s="5">
        <v>99</v>
      </c>
      <c r="L57" s="5">
        <v>99</v>
      </c>
      <c r="M57" s="51">
        <v>5</v>
      </c>
      <c r="N57" s="47">
        <f t="shared" ref="N57" si="16">L57/K57*100</f>
        <v>100</v>
      </c>
      <c r="O57" s="6"/>
      <c r="P57" s="204"/>
      <c r="Q57" s="204"/>
    </row>
    <row r="58" spans="1:17" s="3" customFormat="1" ht="15" customHeight="1" x14ac:dyDescent="0.2">
      <c r="A58" s="211"/>
      <c r="B58" s="211"/>
      <c r="C58" s="211"/>
      <c r="D58" s="206"/>
      <c r="E58" s="206"/>
      <c r="F58" s="206"/>
      <c r="G58" s="209"/>
      <c r="H58" s="229" t="s">
        <v>105</v>
      </c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s="3" customFormat="1" ht="27.75" customHeight="1" x14ac:dyDescent="0.2">
      <c r="A59" s="211"/>
      <c r="B59" s="211"/>
      <c r="C59" s="211"/>
      <c r="D59" s="206"/>
      <c r="E59" s="206"/>
      <c r="F59" s="206"/>
      <c r="G59" s="209"/>
      <c r="H59" s="202" t="s">
        <v>106</v>
      </c>
      <c r="I59" s="202"/>
      <c r="J59" s="5" t="s">
        <v>76</v>
      </c>
      <c r="K59" s="5">
        <v>30</v>
      </c>
      <c r="L59" s="5">
        <v>30</v>
      </c>
      <c r="M59" s="51">
        <v>5</v>
      </c>
      <c r="N59" s="47">
        <f t="shared" ref="N59:N60" si="17">L59/K59*100</f>
        <v>100</v>
      </c>
      <c r="O59" s="10"/>
      <c r="P59" s="185"/>
      <c r="Q59" s="187"/>
    </row>
    <row r="60" spans="1:17" s="3" customFormat="1" ht="48" customHeight="1" x14ac:dyDescent="0.2">
      <c r="A60" s="211"/>
      <c r="B60" s="211"/>
      <c r="C60" s="211"/>
      <c r="D60" s="206"/>
      <c r="E60" s="206"/>
      <c r="F60" s="206"/>
      <c r="G60" s="209"/>
      <c r="H60" s="202" t="s">
        <v>90</v>
      </c>
      <c r="I60" s="202"/>
      <c r="J60" s="5" t="s">
        <v>78</v>
      </c>
      <c r="K60" s="5">
        <v>99</v>
      </c>
      <c r="L60" s="5">
        <v>99</v>
      </c>
      <c r="M60" s="51">
        <v>5</v>
      </c>
      <c r="N60" s="47">
        <f t="shared" si="17"/>
        <v>100</v>
      </c>
      <c r="O60" s="6"/>
      <c r="P60" s="185"/>
      <c r="Q60" s="187"/>
    </row>
    <row r="61" spans="1:17" s="3" customFormat="1" ht="15" customHeight="1" x14ac:dyDescent="0.2">
      <c r="A61" s="211"/>
      <c r="B61" s="211"/>
      <c r="C61" s="211"/>
      <c r="D61" s="206"/>
      <c r="E61" s="206"/>
      <c r="F61" s="206"/>
      <c r="G61" s="209"/>
      <c r="H61" s="231" t="s">
        <v>107</v>
      </c>
      <c r="I61" s="231"/>
      <c r="J61" s="231"/>
      <c r="K61" s="231"/>
      <c r="L61" s="231"/>
      <c r="M61" s="231"/>
      <c r="N61" s="231"/>
      <c r="O61" s="231"/>
      <c r="P61" s="231"/>
      <c r="Q61" s="231"/>
    </row>
    <row r="62" spans="1:17" s="3" customFormat="1" ht="18" customHeight="1" x14ac:dyDescent="0.2">
      <c r="A62" s="211"/>
      <c r="B62" s="211"/>
      <c r="C62" s="211"/>
      <c r="D62" s="206"/>
      <c r="E62" s="206"/>
      <c r="F62" s="206"/>
      <c r="G62" s="209"/>
      <c r="H62" s="202" t="s">
        <v>89</v>
      </c>
      <c r="I62" s="202"/>
      <c r="J62" s="5" t="s">
        <v>76</v>
      </c>
      <c r="K62" s="5">
        <v>88</v>
      </c>
      <c r="L62" s="5">
        <v>89</v>
      </c>
      <c r="M62" s="51">
        <v>5</v>
      </c>
      <c r="N62" s="47">
        <f t="shared" ref="N62:N63" si="18">L62/K62*100</f>
        <v>101.13636363636364</v>
      </c>
      <c r="O62" s="6"/>
      <c r="P62" s="204" t="s">
        <v>15</v>
      </c>
      <c r="Q62" s="204"/>
    </row>
    <row r="63" spans="1:17" s="3" customFormat="1" ht="49.5" customHeight="1" x14ac:dyDescent="0.2">
      <c r="A63" s="211"/>
      <c r="B63" s="211"/>
      <c r="C63" s="211"/>
      <c r="D63" s="206"/>
      <c r="E63" s="206"/>
      <c r="F63" s="206"/>
      <c r="G63" s="209"/>
      <c r="H63" s="202" t="s">
        <v>90</v>
      </c>
      <c r="I63" s="202"/>
      <c r="J63" s="5" t="s">
        <v>78</v>
      </c>
      <c r="K63" s="5">
        <v>99</v>
      </c>
      <c r="L63" s="5">
        <v>99</v>
      </c>
      <c r="M63" s="51">
        <v>5</v>
      </c>
      <c r="N63" s="47">
        <f t="shared" si="18"/>
        <v>100</v>
      </c>
      <c r="O63" s="6"/>
      <c r="P63" s="204"/>
      <c r="Q63" s="204"/>
    </row>
    <row r="64" spans="1:17" s="3" customFormat="1" ht="13.9" customHeight="1" x14ac:dyDescent="0.2">
      <c r="A64" s="203" t="s">
        <v>108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3" customFormat="1" ht="27" customHeight="1" x14ac:dyDescent="0.2">
      <c r="A65" s="204" t="s">
        <v>109</v>
      </c>
      <c r="B65" s="204"/>
      <c r="C65" s="204"/>
      <c r="D65" s="205">
        <v>11235144</v>
      </c>
      <c r="E65" s="205">
        <v>7280284.6699999999</v>
      </c>
      <c r="F65" s="205"/>
      <c r="G65" s="208">
        <f>E65/D65*100</f>
        <v>64.799211029248937</v>
      </c>
      <c r="H65" s="202" t="s">
        <v>75</v>
      </c>
      <c r="I65" s="202"/>
      <c r="J65" s="5" t="s">
        <v>76</v>
      </c>
      <c r="K65" s="5">
        <v>60</v>
      </c>
      <c r="L65" s="5">
        <v>60</v>
      </c>
      <c r="M65" s="51">
        <v>5</v>
      </c>
      <c r="N65" s="47">
        <f t="shared" ref="N65:N66" si="19">L65/K65*100</f>
        <v>100</v>
      </c>
      <c r="O65" s="6"/>
      <c r="P65" s="204" t="s">
        <v>15</v>
      </c>
      <c r="Q65" s="204"/>
    </row>
    <row r="66" spans="1:17" s="3" customFormat="1" ht="38.25" customHeight="1" x14ac:dyDescent="0.2">
      <c r="A66" s="204"/>
      <c r="B66" s="204"/>
      <c r="C66" s="204"/>
      <c r="D66" s="206"/>
      <c r="E66" s="207"/>
      <c r="F66" s="207"/>
      <c r="G66" s="209"/>
      <c r="H66" s="202" t="s">
        <v>77</v>
      </c>
      <c r="I66" s="202"/>
      <c r="J66" s="5" t="s">
        <v>78</v>
      </c>
      <c r="K66" s="5">
        <v>96</v>
      </c>
      <c r="L66" s="5">
        <v>96</v>
      </c>
      <c r="M66" s="51">
        <v>5</v>
      </c>
      <c r="N66" s="47">
        <f t="shared" si="19"/>
        <v>100</v>
      </c>
      <c r="O66" s="6"/>
      <c r="P66" s="204"/>
      <c r="Q66" s="204"/>
    </row>
    <row r="67" spans="1:17" s="3" customFormat="1" ht="13.9" customHeight="1" x14ac:dyDescent="0.2">
      <c r="A67" s="232"/>
      <c r="B67" s="232"/>
      <c r="C67" s="232"/>
      <c r="D67" s="206"/>
      <c r="E67" s="207"/>
      <c r="F67" s="207"/>
      <c r="G67" s="209"/>
      <c r="H67" s="229" t="s">
        <v>110</v>
      </c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s="3" customFormat="1" ht="26.25" customHeight="1" x14ac:dyDescent="0.2">
      <c r="A68" s="232"/>
      <c r="B68" s="232"/>
      <c r="C68" s="232"/>
      <c r="D68" s="206"/>
      <c r="E68" s="207"/>
      <c r="F68" s="207"/>
      <c r="G68" s="209"/>
      <c r="H68" s="202" t="s">
        <v>111</v>
      </c>
      <c r="I68" s="202"/>
      <c r="J68" s="5" t="s">
        <v>76</v>
      </c>
      <c r="K68" s="5">
        <v>30</v>
      </c>
      <c r="L68" s="5">
        <v>30</v>
      </c>
      <c r="M68" s="51">
        <v>5</v>
      </c>
      <c r="N68" s="47">
        <f>L68/K68*100</f>
        <v>100</v>
      </c>
      <c r="O68" s="6"/>
      <c r="P68" s="204" t="s">
        <v>15</v>
      </c>
      <c r="Q68" s="204"/>
    </row>
    <row r="69" spans="1:17" s="3" customFormat="1" ht="50.25" customHeight="1" x14ac:dyDescent="0.2">
      <c r="A69" s="232"/>
      <c r="B69" s="232"/>
      <c r="C69" s="232"/>
      <c r="D69" s="206"/>
      <c r="E69" s="207"/>
      <c r="F69" s="207"/>
      <c r="G69" s="209"/>
      <c r="H69" s="202" t="s">
        <v>90</v>
      </c>
      <c r="I69" s="202"/>
      <c r="J69" s="5" t="s">
        <v>78</v>
      </c>
      <c r="K69" s="5">
        <v>95</v>
      </c>
      <c r="L69" s="5">
        <v>95</v>
      </c>
      <c r="M69" s="51">
        <v>5</v>
      </c>
      <c r="N69" s="47">
        <f>L69/K69*100</f>
        <v>100</v>
      </c>
      <c r="O69" s="6"/>
      <c r="P69" s="204"/>
      <c r="Q69" s="204"/>
    </row>
    <row r="70" spans="1:17" s="3" customFormat="1" ht="16.5" customHeight="1" x14ac:dyDescent="0.2">
      <c r="A70" s="175" t="s">
        <v>112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7"/>
    </row>
    <row r="71" spans="1:17" s="3" customFormat="1" ht="26.25" customHeight="1" x14ac:dyDescent="0.2">
      <c r="A71" s="204" t="s">
        <v>87</v>
      </c>
      <c r="B71" s="204"/>
      <c r="C71" s="204"/>
      <c r="D71" s="212">
        <v>18987136</v>
      </c>
      <c r="E71" s="212">
        <v>12275643.300000001</v>
      </c>
      <c r="F71" s="212"/>
      <c r="G71" s="208">
        <f>E71/D71*100</f>
        <v>64.65242203984846</v>
      </c>
      <c r="H71" s="202" t="s">
        <v>75</v>
      </c>
      <c r="I71" s="202"/>
      <c r="J71" s="5" t="s">
        <v>76</v>
      </c>
      <c r="K71" s="5">
        <v>129</v>
      </c>
      <c r="L71" s="5">
        <v>130</v>
      </c>
      <c r="M71" s="51">
        <v>5</v>
      </c>
      <c r="N71" s="47">
        <f t="shared" ref="N71:N72" si="20">L71/K71*100</f>
        <v>100.77519379844961</v>
      </c>
      <c r="O71" s="6"/>
      <c r="P71" s="204" t="s">
        <v>15</v>
      </c>
      <c r="Q71" s="204"/>
    </row>
    <row r="72" spans="1:17" s="3" customFormat="1" ht="38.25" customHeight="1" x14ac:dyDescent="0.2">
      <c r="A72" s="204"/>
      <c r="B72" s="204"/>
      <c r="C72" s="204"/>
      <c r="D72" s="206"/>
      <c r="E72" s="206"/>
      <c r="F72" s="206"/>
      <c r="G72" s="209"/>
      <c r="H72" s="202" t="s">
        <v>77</v>
      </c>
      <c r="I72" s="202"/>
      <c r="J72" s="5" t="s">
        <v>78</v>
      </c>
      <c r="K72" s="5">
        <v>90</v>
      </c>
      <c r="L72" s="5">
        <v>90</v>
      </c>
      <c r="M72" s="51">
        <v>5</v>
      </c>
      <c r="N72" s="47">
        <f t="shared" si="20"/>
        <v>100</v>
      </c>
      <c r="O72" s="6"/>
      <c r="P72" s="204"/>
      <c r="Q72" s="204"/>
    </row>
    <row r="73" spans="1:17" s="3" customFormat="1" ht="16.5" customHeight="1" x14ac:dyDescent="0.2">
      <c r="A73" s="211"/>
      <c r="B73" s="211"/>
      <c r="C73" s="211"/>
      <c r="D73" s="206"/>
      <c r="E73" s="206"/>
      <c r="F73" s="206"/>
      <c r="G73" s="209"/>
      <c r="H73" s="214" t="s">
        <v>113</v>
      </c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s="3" customFormat="1" ht="15.75" customHeight="1" x14ac:dyDescent="0.2">
      <c r="A74" s="211"/>
      <c r="B74" s="211"/>
      <c r="C74" s="211"/>
      <c r="D74" s="206"/>
      <c r="E74" s="206"/>
      <c r="F74" s="206"/>
      <c r="G74" s="209"/>
      <c r="H74" s="202" t="s">
        <v>89</v>
      </c>
      <c r="I74" s="202"/>
      <c r="J74" s="5" t="s">
        <v>76</v>
      </c>
      <c r="K74" s="5">
        <v>51</v>
      </c>
      <c r="L74" s="5">
        <v>52</v>
      </c>
      <c r="M74" s="51">
        <v>5</v>
      </c>
      <c r="N74" s="47">
        <f t="shared" ref="N74:N75" si="21">L74/K74*100</f>
        <v>101.96078431372548</v>
      </c>
      <c r="O74" s="6"/>
      <c r="P74" s="204" t="s">
        <v>15</v>
      </c>
      <c r="Q74" s="204"/>
    </row>
    <row r="75" spans="1:17" s="3" customFormat="1" ht="48.75" customHeight="1" x14ac:dyDescent="0.2">
      <c r="A75" s="211"/>
      <c r="B75" s="211"/>
      <c r="C75" s="211"/>
      <c r="D75" s="206"/>
      <c r="E75" s="206"/>
      <c r="F75" s="206"/>
      <c r="G75" s="209"/>
      <c r="H75" s="202" t="s">
        <v>90</v>
      </c>
      <c r="I75" s="202"/>
      <c r="J75" s="5" t="s">
        <v>78</v>
      </c>
      <c r="K75" s="5">
        <v>98</v>
      </c>
      <c r="L75" s="5">
        <v>98</v>
      </c>
      <c r="M75" s="51">
        <v>5</v>
      </c>
      <c r="N75" s="47">
        <f t="shared" si="21"/>
        <v>100</v>
      </c>
      <c r="O75" s="6"/>
      <c r="P75" s="204"/>
      <c r="Q75" s="204"/>
    </row>
    <row r="76" spans="1:17" s="3" customFormat="1" x14ac:dyDescent="0.2">
      <c r="A76" s="175" t="s">
        <v>114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</row>
    <row r="77" spans="1:17" s="3" customFormat="1" ht="24" customHeight="1" x14ac:dyDescent="0.2">
      <c r="A77" s="107" t="s">
        <v>115</v>
      </c>
      <c r="B77" s="108"/>
      <c r="C77" s="109"/>
      <c r="D77" s="188">
        <v>17365454</v>
      </c>
      <c r="E77" s="190">
        <v>11853425.57</v>
      </c>
      <c r="F77" s="191"/>
      <c r="G77" s="194">
        <f>E77/D77*100</f>
        <v>68.25865635300984</v>
      </c>
      <c r="H77" s="196" t="s">
        <v>75</v>
      </c>
      <c r="I77" s="197"/>
      <c r="J77" s="5" t="s">
        <v>76</v>
      </c>
      <c r="K77" s="5">
        <v>109</v>
      </c>
      <c r="L77" s="5">
        <v>109</v>
      </c>
      <c r="M77" s="51">
        <v>5</v>
      </c>
      <c r="N77" s="47">
        <v>100</v>
      </c>
      <c r="O77" s="6"/>
      <c r="P77" s="107" t="s">
        <v>15</v>
      </c>
      <c r="Q77" s="109"/>
    </row>
    <row r="78" spans="1:17" s="3" customFormat="1" ht="37.5" customHeight="1" x14ac:dyDescent="0.2">
      <c r="A78" s="185"/>
      <c r="B78" s="186"/>
      <c r="C78" s="187"/>
      <c r="D78" s="189"/>
      <c r="E78" s="192"/>
      <c r="F78" s="193"/>
      <c r="G78" s="195"/>
      <c r="H78" s="202" t="s">
        <v>77</v>
      </c>
      <c r="I78" s="202"/>
      <c r="J78" s="5" t="s">
        <v>78</v>
      </c>
      <c r="K78" s="5">
        <v>98</v>
      </c>
      <c r="L78" s="5">
        <v>98</v>
      </c>
      <c r="M78" s="51">
        <v>5</v>
      </c>
      <c r="N78" s="47">
        <f t="shared" ref="N78" si="22">L78/K78*100</f>
        <v>100</v>
      </c>
      <c r="O78" s="6"/>
      <c r="P78" s="110"/>
      <c r="Q78" s="112"/>
    </row>
    <row r="79" spans="1:17" s="3" customFormat="1" ht="15" customHeight="1" x14ac:dyDescent="0.2">
      <c r="A79" s="233"/>
      <c r="B79" s="234"/>
      <c r="C79" s="235"/>
      <c r="D79" s="189"/>
      <c r="E79" s="192"/>
      <c r="F79" s="193"/>
      <c r="G79" s="195"/>
      <c r="H79" s="236" t="s">
        <v>116</v>
      </c>
      <c r="I79" s="237"/>
      <c r="J79" s="237"/>
      <c r="K79" s="237"/>
      <c r="L79" s="237"/>
      <c r="M79" s="237"/>
      <c r="N79" s="237"/>
      <c r="O79" s="237"/>
      <c r="P79" s="237"/>
      <c r="Q79" s="238"/>
    </row>
    <row r="80" spans="1:17" s="3" customFormat="1" ht="15" customHeight="1" x14ac:dyDescent="0.2">
      <c r="A80" s="233"/>
      <c r="B80" s="234"/>
      <c r="C80" s="235"/>
      <c r="D80" s="189"/>
      <c r="E80" s="192"/>
      <c r="F80" s="193"/>
      <c r="G80" s="195"/>
      <c r="H80" s="196" t="s">
        <v>89</v>
      </c>
      <c r="I80" s="197"/>
      <c r="J80" s="5" t="s">
        <v>76</v>
      </c>
      <c r="K80" s="5">
        <v>51</v>
      </c>
      <c r="L80" s="5">
        <v>51</v>
      </c>
      <c r="M80" s="51">
        <v>5</v>
      </c>
      <c r="N80" s="47">
        <f t="shared" ref="N80:N81" si="23">L80/K80*100</f>
        <v>100</v>
      </c>
      <c r="O80" s="6"/>
      <c r="P80" s="107" t="s">
        <v>15</v>
      </c>
      <c r="Q80" s="109"/>
    </row>
    <row r="81" spans="1:17" s="3" customFormat="1" ht="49.5" customHeight="1" x14ac:dyDescent="0.2">
      <c r="A81" s="233"/>
      <c r="B81" s="234"/>
      <c r="C81" s="235"/>
      <c r="D81" s="189"/>
      <c r="E81" s="192"/>
      <c r="F81" s="193"/>
      <c r="G81" s="195"/>
      <c r="H81" s="196" t="s">
        <v>90</v>
      </c>
      <c r="I81" s="197"/>
      <c r="J81" s="5" t="s">
        <v>78</v>
      </c>
      <c r="K81" s="5">
        <v>90</v>
      </c>
      <c r="L81" s="5">
        <v>90</v>
      </c>
      <c r="M81" s="11">
        <v>5</v>
      </c>
      <c r="N81" s="47">
        <f t="shared" si="23"/>
        <v>100</v>
      </c>
      <c r="O81" s="6"/>
      <c r="P81" s="110"/>
      <c r="Q81" s="112"/>
    </row>
    <row r="82" spans="1:17" s="3" customFormat="1" ht="15" customHeight="1" x14ac:dyDescent="0.2">
      <c r="A82" s="175" t="s">
        <v>117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1:17" s="3" customFormat="1" ht="27" customHeight="1" x14ac:dyDescent="0.2">
      <c r="A83" s="107" t="s">
        <v>115</v>
      </c>
      <c r="B83" s="108"/>
      <c r="C83" s="109"/>
      <c r="D83" s="221">
        <v>18528675</v>
      </c>
      <c r="E83" s="222">
        <v>11652298.91</v>
      </c>
      <c r="F83" s="223"/>
      <c r="G83" s="194">
        <f>E83/D83*100</f>
        <v>62.887923232503127</v>
      </c>
      <c r="H83" s="196" t="s">
        <v>75</v>
      </c>
      <c r="I83" s="197"/>
      <c r="J83" s="5" t="s">
        <v>76</v>
      </c>
      <c r="K83" s="5">
        <v>131</v>
      </c>
      <c r="L83" s="5">
        <v>130</v>
      </c>
      <c r="M83" s="51">
        <v>5</v>
      </c>
      <c r="N83" s="47">
        <f t="shared" ref="N83:N84" si="24">L83/K83*100</f>
        <v>99.236641221374043</v>
      </c>
      <c r="O83" s="6"/>
      <c r="P83" s="107" t="s">
        <v>15</v>
      </c>
      <c r="Q83" s="109"/>
    </row>
    <row r="84" spans="1:17" s="3" customFormat="1" ht="37.5" customHeight="1" x14ac:dyDescent="0.2">
      <c r="A84" s="185"/>
      <c r="B84" s="186"/>
      <c r="C84" s="187"/>
      <c r="D84" s="189"/>
      <c r="E84" s="192"/>
      <c r="F84" s="193"/>
      <c r="G84" s="195"/>
      <c r="H84" s="202" t="s">
        <v>77</v>
      </c>
      <c r="I84" s="202"/>
      <c r="J84" s="5" t="s">
        <v>78</v>
      </c>
      <c r="K84" s="5">
        <v>96</v>
      </c>
      <c r="L84" s="5">
        <v>96</v>
      </c>
      <c r="M84" s="51">
        <v>5</v>
      </c>
      <c r="N84" s="47">
        <f t="shared" si="24"/>
        <v>100</v>
      </c>
      <c r="O84" s="6"/>
      <c r="P84" s="110"/>
      <c r="Q84" s="112"/>
    </row>
    <row r="85" spans="1:17" s="3" customFormat="1" ht="17.45" customHeight="1" x14ac:dyDescent="0.2">
      <c r="A85" s="239"/>
      <c r="B85" s="240"/>
      <c r="C85" s="241"/>
      <c r="D85" s="189"/>
      <c r="E85" s="192"/>
      <c r="F85" s="193"/>
      <c r="G85" s="195"/>
      <c r="H85" s="245" t="s">
        <v>118</v>
      </c>
      <c r="I85" s="246"/>
      <c r="J85" s="246"/>
      <c r="K85" s="246"/>
      <c r="L85" s="246"/>
      <c r="M85" s="246"/>
      <c r="N85" s="246"/>
      <c r="O85" s="246"/>
      <c r="P85" s="246"/>
      <c r="Q85" s="247"/>
    </row>
    <row r="86" spans="1:17" s="3" customFormat="1" ht="29.25" customHeight="1" x14ac:dyDescent="0.2">
      <c r="A86" s="239"/>
      <c r="B86" s="240"/>
      <c r="C86" s="241"/>
      <c r="D86" s="189"/>
      <c r="E86" s="192"/>
      <c r="F86" s="193"/>
      <c r="G86" s="195"/>
      <c r="H86" s="196" t="s">
        <v>89</v>
      </c>
      <c r="I86" s="197"/>
      <c r="J86" s="5" t="s">
        <v>76</v>
      </c>
      <c r="K86" s="5">
        <v>51</v>
      </c>
      <c r="L86" s="5">
        <v>58</v>
      </c>
      <c r="M86" s="51">
        <v>5</v>
      </c>
      <c r="N86" s="47">
        <f t="shared" ref="N86:N87" si="25">L86/K86*100</f>
        <v>113.72549019607843</v>
      </c>
      <c r="O86" s="6" t="s">
        <v>189</v>
      </c>
      <c r="P86" s="107" t="s">
        <v>15</v>
      </c>
      <c r="Q86" s="109"/>
    </row>
    <row r="87" spans="1:17" s="3" customFormat="1" ht="34.9" customHeight="1" x14ac:dyDescent="0.2">
      <c r="A87" s="242"/>
      <c r="B87" s="243"/>
      <c r="C87" s="244"/>
      <c r="D87" s="198"/>
      <c r="E87" s="199"/>
      <c r="F87" s="200"/>
      <c r="G87" s="201"/>
      <c r="H87" s="196" t="s">
        <v>90</v>
      </c>
      <c r="I87" s="197"/>
      <c r="J87" s="5" t="s">
        <v>78</v>
      </c>
      <c r="K87" s="5">
        <v>90</v>
      </c>
      <c r="L87" s="5">
        <v>90</v>
      </c>
      <c r="M87" s="51">
        <v>5</v>
      </c>
      <c r="N87" s="47">
        <f t="shared" si="25"/>
        <v>100</v>
      </c>
      <c r="O87" s="6"/>
      <c r="P87" s="110"/>
      <c r="Q87" s="112"/>
    </row>
    <row r="88" spans="1:17" s="3" customFormat="1" ht="15" customHeight="1" x14ac:dyDescent="0.2">
      <c r="A88" s="175" t="s">
        <v>119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7"/>
    </row>
    <row r="89" spans="1:17" s="3" customFormat="1" ht="24.75" customHeight="1" x14ac:dyDescent="0.2">
      <c r="A89" s="107" t="s">
        <v>87</v>
      </c>
      <c r="B89" s="108"/>
      <c r="C89" s="109"/>
      <c r="D89" s="221">
        <v>14827165</v>
      </c>
      <c r="E89" s="222">
        <v>9280146.9800000004</v>
      </c>
      <c r="F89" s="223"/>
      <c r="G89" s="194">
        <f>E89/D89*100</f>
        <v>62.588815731125948</v>
      </c>
      <c r="H89" s="202" t="s">
        <v>75</v>
      </c>
      <c r="I89" s="202"/>
      <c r="J89" s="5" t="s">
        <v>76</v>
      </c>
      <c r="K89" s="5">
        <v>70</v>
      </c>
      <c r="L89" s="5">
        <v>70</v>
      </c>
      <c r="M89" s="51">
        <v>5</v>
      </c>
      <c r="N89" s="47">
        <f t="shared" ref="N89:N90" si="26">L89/K89*100</f>
        <v>100</v>
      </c>
      <c r="O89" s="6"/>
      <c r="P89" s="204" t="s">
        <v>15</v>
      </c>
      <c r="Q89" s="204"/>
    </row>
    <row r="90" spans="1:17" s="3" customFormat="1" ht="37.5" customHeight="1" x14ac:dyDescent="0.2">
      <c r="A90" s="185"/>
      <c r="B90" s="186"/>
      <c r="C90" s="187"/>
      <c r="D90" s="189"/>
      <c r="E90" s="192"/>
      <c r="F90" s="193"/>
      <c r="G90" s="195"/>
      <c r="H90" s="202" t="s">
        <v>77</v>
      </c>
      <c r="I90" s="202"/>
      <c r="J90" s="5" t="s">
        <v>78</v>
      </c>
      <c r="K90" s="5">
        <v>97</v>
      </c>
      <c r="L90" s="5">
        <v>97</v>
      </c>
      <c r="M90" s="51">
        <v>5</v>
      </c>
      <c r="N90" s="47">
        <f t="shared" si="26"/>
        <v>100</v>
      </c>
      <c r="O90" s="6"/>
      <c r="P90" s="204"/>
      <c r="Q90" s="204"/>
    </row>
    <row r="91" spans="1:17" s="12" customFormat="1" x14ac:dyDescent="0.2">
      <c r="A91" s="239"/>
      <c r="B91" s="240"/>
      <c r="C91" s="241"/>
      <c r="D91" s="189"/>
      <c r="E91" s="192"/>
      <c r="F91" s="193"/>
      <c r="G91" s="195"/>
      <c r="H91" s="248" t="s">
        <v>120</v>
      </c>
      <c r="I91" s="249"/>
      <c r="J91" s="249"/>
      <c r="K91" s="249"/>
      <c r="L91" s="249"/>
      <c r="M91" s="249"/>
      <c r="N91" s="249"/>
      <c r="O91" s="249"/>
      <c r="P91" s="249"/>
      <c r="Q91" s="249"/>
    </row>
    <row r="92" spans="1:17" s="3" customFormat="1" ht="14.25" customHeight="1" x14ac:dyDescent="0.2">
      <c r="A92" s="239"/>
      <c r="B92" s="240"/>
      <c r="C92" s="241"/>
      <c r="D92" s="189"/>
      <c r="E92" s="192"/>
      <c r="F92" s="193"/>
      <c r="G92" s="195"/>
      <c r="H92" s="202" t="s">
        <v>89</v>
      </c>
      <c r="I92" s="202"/>
      <c r="J92" s="5" t="s">
        <v>76</v>
      </c>
      <c r="K92" s="5">
        <v>19</v>
      </c>
      <c r="L92" s="5">
        <v>18</v>
      </c>
      <c r="M92" s="51">
        <v>5</v>
      </c>
      <c r="N92" s="47">
        <f t="shared" ref="N92:N93" si="27">L92/K92*100</f>
        <v>94.73684210526315</v>
      </c>
      <c r="O92" s="6"/>
      <c r="P92" s="204" t="s">
        <v>15</v>
      </c>
      <c r="Q92" s="204"/>
    </row>
    <row r="93" spans="1:17" s="3" customFormat="1" ht="51.75" customHeight="1" x14ac:dyDescent="0.2">
      <c r="A93" s="242"/>
      <c r="B93" s="243"/>
      <c r="C93" s="244"/>
      <c r="D93" s="198"/>
      <c r="E93" s="199"/>
      <c r="F93" s="200"/>
      <c r="G93" s="201"/>
      <c r="H93" s="202" t="s">
        <v>90</v>
      </c>
      <c r="I93" s="202"/>
      <c r="J93" s="5" t="s">
        <v>78</v>
      </c>
      <c r="K93" s="5">
        <v>96</v>
      </c>
      <c r="L93" s="5">
        <v>96</v>
      </c>
      <c r="M93" s="51">
        <v>5</v>
      </c>
      <c r="N93" s="9">
        <f t="shared" si="27"/>
        <v>100</v>
      </c>
      <c r="O93" s="6"/>
      <c r="P93" s="204"/>
      <c r="Q93" s="204"/>
    </row>
    <row r="94" spans="1:17" s="3" customFormat="1" ht="15" customHeight="1" x14ac:dyDescent="0.2">
      <c r="A94" s="175" t="s">
        <v>121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</row>
    <row r="95" spans="1:17" s="3" customFormat="1" ht="24.75" customHeight="1" x14ac:dyDescent="0.2">
      <c r="A95" s="107" t="s">
        <v>122</v>
      </c>
      <c r="B95" s="108"/>
      <c r="C95" s="109"/>
      <c r="D95" s="221">
        <v>16871100</v>
      </c>
      <c r="E95" s="222">
        <v>11567438.109999999</v>
      </c>
      <c r="F95" s="223"/>
      <c r="G95" s="194">
        <f>E95/D95*100</f>
        <v>68.563627208658602</v>
      </c>
      <c r="H95" s="202" t="s">
        <v>75</v>
      </c>
      <c r="I95" s="202"/>
      <c r="J95" s="5" t="s">
        <v>76</v>
      </c>
      <c r="K95" s="5">
        <v>175</v>
      </c>
      <c r="L95" s="5">
        <v>176</v>
      </c>
      <c r="M95" s="51">
        <v>5</v>
      </c>
      <c r="N95" s="47">
        <f t="shared" ref="N95:N96" si="28">L95/K95*100</f>
        <v>100.57142857142858</v>
      </c>
      <c r="O95" s="6"/>
      <c r="P95" s="204" t="s">
        <v>15</v>
      </c>
      <c r="Q95" s="204"/>
    </row>
    <row r="96" spans="1:17" s="3" customFormat="1" ht="37.5" customHeight="1" x14ac:dyDescent="0.2">
      <c r="A96" s="185"/>
      <c r="B96" s="186"/>
      <c r="C96" s="187"/>
      <c r="D96" s="189"/>
      <c r="E96" s="192"/>
      <c r="F96" s="193"/>
      <c r="G96" s="195"/>
      <c r="H96" s="202" t="s">
        <v>77</v>
      </c>
      <c r="I96" s="202"/>
      <c r="J96" s="5" t="s">
        <v>78</v>
      </c>
      <c r="K96" s="5">
        <v>99</v>
      </c>
      <c r="L96" s="5">
        <v>99</v>
      </c>
      <c r="M96" s="51">
        <v>5</v>
      </c>
      <c r="N96" s="47">
        <f t="shared" si="28"/>
        <v>100</v>
      </c>
      <c r="O96" s="6"/>
      <c r="P96" s="204"/>
      <c r="Q96" s="204"/>
    </row>
    <row r="97" spans="1:17" s="3" customFormat="1" ht="15" customHeight="1" x14ac:dyDescent="0.2">
      <c r="A97" s="239"/>
      <c r="B97" s="240"/>
      <c r="C97" s="241"/>
      <c r="D97" s="189"/>
      <c r="E97" s="192"/>
      <c r="F97" s="193"/>
      <c r="G97" s="195"/>
      <c r="H97" s="229" t="s">
        <v>123</v>
      </c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s="3" customFormat="1" ht="23.25" customHeight="1" x14ac:dyDescent="0.2">
      <c r="A98" s="239"/>
      <c r="B98" s="240"/>
      <c r="C98" s="241"/>
      <c r="D98" s="189"/>
      <c r="E98" s="192"/>
      <c r="F98" s="193"/>
      <c r="G98" s="195"/>
      <c r="H98" s="202" t="s">
        <v>89</v>
      </c>
      <c r="I98" s="202"/>
      <c r="J98" s="5" t="s">
        <v>76</v>
      </c>
      <c r="K98" s="5">
        <v>28</v>
      </c>
      <c r="L98" s="5">
        <v>30</v>
      </c>
      <c r="M98" s="51">
        <v>5</v>
      </c>
      <c r="N98" s="47">
        <f t="shared" ref="N98:N99" si="29">L98/K98*100</f>
        <v>107.14285714285714</v>
      </c>
      <c r="O98" s="6" t="s">
        <v>188</v>
      </c>
      <c r="P98" s="204" t="s">
        <v>15</v>
      </c>
      <c r="Q98" s="204"/>
    </row>
    <row r="99" spans="1:17" s="3" customFormat="1" ht="49.5" customHeight="1" x14ac:dyDescent="0.2">
      <c r="A99" s="242"/>
      <c r="B99" s="243"/>
      <c r="C99" s="244"/>
      <c r="D99" s="198"/>
      <c r="E99" s="199"/>
      <c r="F99" s="200"/>
      <c r="G99" s="201"/>
      <c r="H99" s="202" t="s">
        <v>90</v>
      </c>
      <c r="I99" s="202"/>
      <c r="J99" s="5" t="s">
        <v>78</v>
      </c>
      <c r="K99" s="5">
        <v>80</v>
      </c>
      <c r="L99" s="5">
        <v>80</v>
      </c>
      <c r="M99" s="51">
        <v>5</v>
      </c>
      <c r="N99" s="47">
        <f t="shared" si="29"/>
        <v>100</v>
      </c>
      <c r="O99" s="6"/>
      <c r="P99" s="204"/>
      <c r="Q99" s="204"/>
    </row>
    <row r="100" spans="1:17" s="3" customFormat="1" ht="18" customHeight="1" x14ac:dyDescent="0.2">
      <c r="A100" s="175" t="s">
        <v>124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</row>
    <row r="101" spans="1:17" s="3" customFormat="1" ht="24" customHeight="1" x14ac:dyDescent="0.2">
      <c r="A101" s="107" t="s">
        <v>74</v>
      </c>
      <c r="B101" s="108"/>
      <c r="C101" s="109"/>
      <c r="D101" s="188">
        <v>15687665</v>
      </c>
      <c r="E101" s="190">
        <v>11081189.18</v>
      </c>
      <c r="F101" s="191"/>
      <c r="G101" s="250">
        <f>E101/D101*100</f>
        <v>70.636319554248516</v>
      </c>
      <c r="H101" s="196" t="s">
        <v>75</v>
      </c>
      <c r="I101" s="197"/>
      <c r="J101" s="5" t="s">
        <v>76</v>
      </c>
      <c r="K101" s="5">
        <v>258</v>
      </c>
      <c r="L101" s="5">
        <v>259</v>
      </c>
      <c r="M101" s="51">
        <v>5</v>
      </c>
      <c r="N101" s="47">
        <f t="shared" ref="N101:N102" si="30">L101/K101*100</f>
        <v>100.3875968992248</v>
      </c>
      <c r="O101" s="6"/>
      <c r="P101" s="107" t="s">
        <v>15</v>
      </c>
      <c r="Q101" s="109"/>
    </row>
    <row r="102" spans="1:17" s="3" customFormat="1" ht="38.25" customHeight="1" x14ac:dyDescent="0.2">
      <c r="A102" s="110"/>
      <c r="B102" s="111"/>
      <c r="C102" s="112"/>
      <c r="D102" s="198"/>
      <c r="E102" s="199"/>
      <c r="F102" s="200"/>
      <c r="G102" s="251"/>
      <c r="H102" s="202" t="s">
        <v>77</v>
      </c>
      <c r="I102" s="202"/>
      <c r="J102" s="5" t="s">
        <v>78</v>
      </c>
      <c r="K102" s="5">
        <v>99</v>
      </c>
      <c r="L102" s="5">
        <v>99</v>
      </c>
      <c r="M102" s="51">
        <v>5</v>
      </c>
      <c r="N102" s="47">
        <f t="shared" si="30"/>
        <v>100</v>
      </c>
      <c r="O102" s="6"/>
      <c r="P102" s="110"/>
      <c r="Q102" s="112"/>
    </row>
    <row r="103" spans="1:17" s="3" customFormat="1" ht="13.9" customHeight="1" x14ac:dyDescent="0.2">
      <c r="A103" s="203" t="s">
        <v>125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s="3" customFormat="1" ht="24.75" customHeight="1" x14ac:dyDescent="0.2">
      <c r="A104" s="204" t="s">
        <v>85</v>
      </c>
      <c r="B104" s="204"/>
      <c r="C104" s="204"/>
      <c r="D104" s="205">
        <v>7913806</v>
      </c>
      <c r="E104" s="205">
        <v>5028192.16</v>
      </c>
      <c r="F104" s="205"/>
      <c r="G104" s="208">
        <f>E104/D104*100</f>
        <v>63.536965146732186</v>
      </c>
      <c r="H104" s="202" t="s">
        <v>75</v>
      </c>
      <c r="I104" s="202"/>
      <c r="J104" s="5" t="s">
        <v>76</v>
      </c>
      <c r="K104" s="5">
        <v>38</v>
      </c>
      <c r="L104" s="5">
        <v>38</v>
      </c>
      <c r="M104" s="51">
        <v>5</v>
      </c>
      <c r="N104" s="47">
        <f t="shared" ref="N104:N105" si="31">L104/K104*100</f>
        <v>100</v>
      </c>
      <c r="O104" s="6"/>
      <c r="P104" s="204" t="s">
        <v>15</v>
      </c>
      <c r="Q104" s="204"/>
    </row>
    <row r="105" spans="1:17" s="3" customFormat="1" ht="41.25" customHeight="1" x14ac:dyDescent="0.2">
      <c r="A105" s="204"/>
      <c r="B105" s="204"/>
      <c r="C105" s="204"/>
      <c r="D105" s="206"/>
      <c r="E105" s="207"/>
      <c r="F105" s="207"/>
      <c r="G105" s="209"/>
      <c r="H105" s="202" t="s">
        <v>77</v>
      </c>
      <c r="I105" s="202"/>
      <c r="J105" s="5" t="s">
        <v>78</v>
      </c>
      <c r="K105" s="5">
        <v>98</v>
      </c>
      <c r="L105" s="5">
        <v>98</v>
      </c>
      <c r="M105" s="51">
        <v>5</v>
      </c>
      <c r="N105" s="47">
        <f t="shared" si="31"/>
        <v>100</v>
      </c>
      <c r="O105" s="6"/>
      <c r="P105" s="204"/>
      <c r="Q105" s="204"/>
    </row>
    <row r="106" spans="1:17" x14ac:dyDescent="0.2">
      <c r="A106" s="203" t="s">
        <v>126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</row>
    <row r="107" spans="1:17" ht="13.5" customHeight="1" x14ac:dyDescent="0.2">
      <c r="A107" s="107" t="s">
        <v>127</v>
      </c>
      <c r="B107" s="108"/>
      <c r="C107" s="109"/>
      <c r="D107" s="221">
        <v>6747706.0199999996</v>
      </c>
      <c r="E107" s="222">
        <v>4265548.87</v>
      </c>
      <c r="F107" s="223"/>
      <c r="G107" s="194">
        <f>E107/D107*100</f>
        <v>63.214800072158454</v>
      </c>
      <c r="H107" s="202" t="s">
        <v>128</v>
      </c>
      <c r="I107" s="202"/>
      <c r="J107" s="5"/>
      <c r="K107" s="5"/>
      <c r="L107" s="5"/>
      <c r="M107" s="11"/>
      <c r="N107" s="47"/>
      <c r="O107" s="6"/>
      <c r="P107" s="107" t="s">
        <v>15</v>
      </c>
      <c r="Q107" s="109"/>
    </row>
    <row r="108" spans="1:17" ht="13.5" customHeight="1" x14ac:dyDescent="0.2">
      <c r="A108" s="185"/>
      <c r="B108" s="186"/>
      <c r="C108" s="187"/>
      <c r="D108" s="252"/>
      <c r="E108" s="254"/>
      <c r="F108" s="255"/>
      <c r="G108" s="258"/>
      <c r="H108" s="202" t="s">
        <v>129</v>
      </c>
      <c r="I108" s="202"/>
      <c r="J108" s="5" t="s">
        <v>76</v>
      </c>
      <c r="K108" s="5">
        <v>32</v>
      </c>
      <c r="L108" s="5">
        <v>31</v>
      </c>
      <c r="M108" s="51">
        <v>5</v>
      </c>
      <c r="N108" s="47">
        <f t="shared" ref="N108:N111" si="32">L108/K108*100</f>
        <v>96.875</v>
      </c>
      <c r="O108" s="6"/>
      <c r="P108" s="185"/>
      <c r="Q108" s="187"/>
    </row>
    <row r="109" spans="1:17" ht="13.5" customHeight="1" x14ac:dyDescent="0.2">
      <c r="A109" s="185"/>
      <c r="B109" s="186"/>
      <c r="C109" s="187"/>
      <c r="D109" s="252"/>
      <c r="E109" s="254"/>
      <c r="F109" s="255"/>
      <c r="G109" s="258"/>
      <c r="H109" s="202" t="s">
        <v>130</v>
      </c>
      <c r="I109" s="202"/>
      <c r="J109" s="5" t="s">
        <v>76</v>
      </c>
      <c r="K109" s="5">
        <v>44</v>
      </c>
      <c r="L109" s="5">
        <v>42</v>
      </c>
      <c r="M109" s="51">
        <v>5</v>
      </c>
      <c r="N109" s="47">
        <f t="shared" si="32"/>
        <v>95.454545454545453</v>
      </c>
      <c r="O109" s="6"/>
      <c r="P109" s="185"/>
      <c r="Q109" s="187"/>
    </row>
    <row r="110" spans="1:17" ht="52.5" customHeight="1" x14ac:dyDescent="0.2">
      <c r="A110" s="185"/>
      <c r="B110" s="186"/>
      <c r="C110" s="187"/>
      <c r="D110" s="252"/>
      <c r="E110" s="254"/>
      <c r="F110" s="255"/>
      <c r="G110" s="258"/>
      <c r="H110" s="202" t="s">
        <v>90</v>
      </c>
      <c r="I110" s="202"/>
      <c r="J110" s="5" t="s">
        <v>78</v>
      </c>
      <c r="K110" s="5">
        <v>98</v>
      </c>
      <c r="L110" s="5">
        <v>98</v>
      </c>
      <c r="M110" s="51">
        <v>5</v>
      </c>
      <c r="N110" s="47">
        <f t="shared" si="32"/>
        <v>100</v>
      </c>
      <c r="O110" s="6"/>
      <c r="P110" s="185"/>
      <c r="Q110" s="187"/>
    </row>
    <row r="111" spans="1:17" ht="41.25" customHeight="1" x14ac:dyDescent="0.2">
      <c r="A111" s="110"/>
      <c r="B111" s="111"/>
      <c r="C111" s="112"/>
      <c r="D111" s="253"/>
      <c r="E111" s="256"/>
      <c r="F111" s="257"/>
      <c r="G111" s="259"/>
      <c r="H111" s="202" t="s">
        <v>131</v>
      </c>
      <c r="I111" s="202"/>
      <c r="J111" s="5" t="s">
        <v>78</v>
      </c>
      <c r="K111" s="5">
        <v>98</v>
      </c>
      <c r="L111" s="5">
        <v>98</v>
      </c>
      <c r="M111" s="51">
        <v>5</v>
      </c>
      <c r="N111" s="47">
        <f t="shared" si="32"/>
        <v>100</v>
      </c>
      <c r="O111" s="6"/>
      <c r="P111" s="110"/>
      <c r="Q111" s="112"/>
    </row>
    <row r="112" spans="1:17" s="3" customFormat="1" ht="13.9" customHeight="1" x14ac:dyDescent="0.2">
      <c r="A112" s="203" t="s">
        <v>132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</row>
    <row r="113" spans="1:17" s="3" customFormat="1" ht="15.75" customHeight="1" x14ac:dyDescent="0.2">
      <c r="A113" s="107" t="s">
        <v>127</v>
      </c>
      <c r="B113" s="108"/>
      <c r="C113" s="109"/>
      <c r="D113" s="221">
        <v>3997896</v>
      </c>
      <c r="E113" s="222">
        <v>2474632.4900000002</v>
      </c>
      <c r="F113" s="223"/>
      <c r="G113" s="194">
        <f>E113/D113*100</f>
        <v>61.898370793037138</v>
      </c>
      <c r="H113" s="202" t="s">
        <v>128</v>
      </c>
      <c r="I113" s="202"/>
      <c r="J113" s="5"/>
      <c r="K113" s="5"/>
      <c r="L113" s="5"/>
      <c r="M113" s="11"/>
      <c r="N113" s="47"/>
      <c r="O113" s="6"/>
      <c r="P113" s="107" t="s">
        <v>15</v>
      </c>
      <c r="Q113" s="109"/>
    </row>
    <row r="114" spans="1:17" s="3" customFormat="1" ht="15.75" customHeight="1" x14ac:dyDescent="0.2">
      <c r="A114" s="185"/>
      <c r="B114" s="186"/>
      <c r="C114" s="187"/>
      <c r="D114" s="252"/>
      <c r="E114" s="254"/>
      <c r="F114" s="255"/>
      <c r="G114" s="258"/>
      <c r="H114" s="202" t="s">
        <v>129</v>
      </c>
      <c r="I114" s="202"/>
      <c r="J114" s="5" t="s">
        <v>76</v>
      </c>
      <c r="K114" s="5">
        <v>15</v>
      </c>
      <c r="L114" s="5">
        <v>15</v>
      </c>
      <c r="M114" s="51">
        <v>5</v>
      </c>
      <c r="N114" s="47">
        <f t="shared" ref="N114:N117" si="33">L114/K114*100</f>
        <v>100</v>
      </c>
      <c r="O114" s="6"/>
      <c r="P114" s="185"/>
      <c r="Q114" s="187"/>
    </row>
    <row r="115" spans="1:17" s="3" customFormat="1" ht="16.5" customHeight="1" x14ac:dyDescent="0.2">
      <c r="A115" s="185"/>
      <c r="B115" s="186"/>
      <c r="C115" s="187"/>
      <c r="D115" s="252"/>
      <c r="E115" s="254"/>
      <c r="F115" s="255"/>
      <c r="G115" s="258"/>
      <c r="H115" s="202" t="s">
        <v>130</v>
      </c>
      <c r="I115" s="202"/>
      <c r="J115" s="5" t="s">
        <v>76</v>
      </c>
      <c r="K115" s="5">
        <v>16</v>
      </c>
      <c r="L115" s="5">
        <v>16</v>
      </c>
      <c r="M115" s="51">
        <v>5</v>
      </c>
      <c r="N115" s="47">
        <f t="shared" si="33"/>
        <v>100</v>
      </c>
      <c r="O115" s="6"/>
      <c r="P115" s="185"/>
      <c r="Q115" s="187"/>
    </row>
    <row r="116" spans="1:17" ht="48.75" customHeight="1" x14ac:dyDescent="0.2">
      <c r="A116" s="185"/>
      <c r="B116" s="186"/>
      <c r="C116" s="187"/>
      <c r="D116" s="252"/>
      <c r="E116" s="254"/>
      <c r="F116" s="255"/>
      <c r="G116" s="258"/>
      <c r="H116" s="202" t="s">
        <v>90</v>
      </c>
      <c r="I116" s="202"/>
      <c r="J116" s="5" t="s">
        <v>78</v>
      </c>
      <c r="K116" s="5">
        <v>98</v>
      </c>
      <c r="L116" s="5">
        <v>98</v>
      </c>
      <c r="M116" s="51">
        <v>5</v>
      </c>
      <c r="N116" s="47">
        <f t="shared" si="33"/>
        <v>100</v>
      </c>
      <c r="O116" s="6"/>
      <c r="P116" s="185"/>
      <c r="Q116" s="187"/>
    </row>
    <row r="117" spans="1:17" ht="39.75" customHeight="1" x14ac:dyDescent="0.2">
      <c r="A117" s="110"/>
      <c r="B117" s="111"/>
      <c r="C117" s="112"/>
      <c r="D117" s="253"/>
      <c r="E117" s="256"/>
      <c r="F117" s="257"/>
      <c r="G117" s="259"/>
      <c r="H117" s="202" t="s">
        <v>131</v>
      </c>
      <c r="I117" s="202"/>
      <c r="J117" s="5" t="s">
        <v>78</v>
      </c>
      <c r="K117" s="5">
        <v>98</v>
      </c>
      <c r="L117" s="5">
        <v>98</v>
      </c>
      <c r="M117" s="51">
        <v>5</v>
      </c>
      <c r="N117" s="47">
        <f t="shared" si="33"/>
        <v>100</v>
      </c>
      <c r="O117" s="6"/>
      <c r="P117" s="110"/>
      <c r="Q117" s="112"/>
    </row>
    <row r="118" spans="1:17" x14ac:dyDescent="0.2">
      <c r="A118" s="203" t="s">
        <v>144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</row>
    <row r="119" spans="1:17" ht="15" customHeight="1" x14ac:dyDescent="0.2">
      <c r="A119" s="204" t="s">
        <v>133</v>
      </c>
      <c r="B119" s="204"/>
      <c r="C119" s="204"/>
      <c r="D119" s="205">
        <v>18617004</v>
      </c>
      <c r="E119" s="205">
        <v>10824659.539999999</v>
      </c>
      <c r="F119" s="205"/>
      <c r="G119" s="208">
        <f>E119/D119*100</f>
        <v>58.1439394867187</v>
      </c>
      <c r="H119" s="202" t="s">
        <v>89</v>
      </c>
      <c r="I119" s="202"/>
      <c r="J119" s="5" t="s">
        <v>76</v>
      </c>
      <c r="K119" s="5">
        <v>211</v>
      </c>
      <c r="L119" s="5">
        <v>209</v>
      </c>
      <c r="M119" s="51">
        <v>5</v>
      </c>
      <c r="N119" s="47">
        <f t="shared" ref="N119:N120" si="34">L119/K119*100</f>
        <v>99.052132701421797</v>
      </c>
      <c r="O119" s="6"/>
      <c r="P119" s="204" t="s">
        <v>15</v>
      </c>
      <c r="Q119" s="204"/>
    </row>
    <row r="120" spans="1:17" ht="50.25" customHeight="1" x14ac:dyDescent="0.2">
      <c r="A120" s="204"/>
      <c r="B120" s="204"/>
      <c r="C120" s="204"/>
      <c r="D120" s="206"/>
      <c r="E120" s="207"/>
      <c r="F120" s="207"/>
      <c r="G120" s="209"/>
      <c r="H120" s="202" t="s">
        <v>90</v>
      </c>
      <c r="I120" s="202"/>
      <c r="J120" s="5" t="s">
        <v>78</v>
      </c>
      <c r="K120" s="5">
        <v>70</v>
      </c>
      <c r="L120" s="5">
        <v>70</v>
      </c>
      <c r="M120" s="51">
        <v>5</v>
      </c>
      <c r="N120" s="47">
        <f t="shared" si="34"/>
        <v>100</v>
      </c>
      <c r="O120" s="6"/>
      <c r="P120" s="204"/>
      <c r="Q120" s="204"/>
    </row>
    <row r="121" spans="1:17" ht="15" customHeight="1" x14ac:dyDescent="0.2">
      <c r="A121" s="203" t="s">
        <v>145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</row>
    <row r="122" spans="1:17" ht="18" customHeight="1" x14ac:dyDescent="0.2">
      <c r="A122" s="204" t="s">
        <v>133</v>
      </c>
      <c r="B122" s="204"/>
      <c r="C122" s="204"/>
      <c r="D122" s="205">
        <v>22733794</v>
      </c>
      <c r="E122" s="205">
        <v>13836006.189999999</v>
      </c>
      <c r="F122" s="205"/>
      <c r="G122" s="208">
        <f>E122/D122*100</f>
        <v>60.860964034423816</v>
      </c>
      <c r="H122" s="202" t="s">
        <v>89</v>
      </c>
      <c r="I122" s="202"/>
      <c r="J122" s="5" t="s">
        <v>76</v>
      </c>
      <c r="K122" s="5">
        <v>257</v>
      </c>
      <c r="L122" s="5">
        <v>258</v>
      </c>
      <c r="M122" s="51">
        <v>5</v>
      </c>
      <c r="N122" s="47">
        <f t="shared" ref="N122:N123" si="35">L122/K122*100</f>
        <v>100.38910505836576</v>
      </c>
      <c r="O122" s="6"/>
      <c r="P122" s="204" t="s">
        <v>15</v>
      </c>
      <c r="Q122" s="204"/>
    </row>
    <row r="123" spans="1:17" ht="48.75" customHeight="1" x14ac:dyDescent="0.2">
      <c r="A123" s="204"/>
      <c r="B123" s="204"/>
      <c r="C123" s="204"/>
      <c r="D123" s="206"/>
      <c r="E123" s="207"/>
      <c r="F123" s="207"/>
      <c r="G123" s="209"/>
      <c r="H123" s="202" t="s">
        <v>90</v>
      </c>
      <c r="I123" s="202"/>
      <c r="J123" s="5" t="s">
        <v>78</v>
      </c>
      <c r="K123" s="5">
        <v>80</v>
      </c>
      <c r="L123" s="5">
        <v>80</v>
      </c>
      <c r="M123" s="51">
        <v>5</v>
      </c>
      <c r="N123" s="47">
        <f t="shared" si="35"/>
        <v>100</v>
      </c>
      <c r="O123" s="6"/>
      <c r="P123" s="204"/>
      <c r="Q123" s="204"/>
    </row>
    <row r="124" spans="1:17" ht="14.45" customHeight="1" x14ac:dyDescent="0.2">
      <c r="A124" s="203" t="s">
        <v>146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ht="17.25" customHeight="1" x14ac:dyDescent="0.2">
      <c r="A125" s="204" t="s">
        <v>133</v>
      </c>
      <c r="B125" s="204"/>
      <c r="C125" s="204"/>
      <c r="D125" s="212">
        <v>17600566</v>
      </c>
      <c r="E125" s="212">
        <v>10509469.630000001</v>
      </c>
      <c r="F125" s="212"/>
      <c r="G125" s="208">
        <f>E125/D125*100</f>
        <v>59.710975374314671</v>
      </c>
      <c r="H125" s="202" t="s">
        <v>89</v>
      </c>
      <c r="I125" s="202"/>
      <c r="J125" s="5" t="s">
        <v>76</v>
      </c>
      <c r="K125" s="5">
        <v>240</v>
      </c>
      <c r="L125" s="5">
        <v>240</v>
      </c>
      <c r="M125" s="51">
        <v>5</v>
      </c>
      <c r="N125" s="47">
        <f t="shared" ref="N125:N126" si="36">L125/K125*100</f>
        <v>100</v>
      </c>
      <c r="O125" s="6"/>
      <c r="P125" s="204" t="s">
        <v>15</v>
      </c>
      <c r="Q125" s="204"/>
    </row>
    <row r="126" spans="1:17" ht="51.75" customHeight="1" x14ac:dyDescent="0.2">
      <c r="A126" s="204"/>
      <c r="B126" s="204"/>
      <c r="C126" s="204"/>
      <c r="D126" s="206"/>
      <c r="E126" s="207"/>
      <c r="F126" s="207"/>
      <c r="G126" s="209"/>
      <c r="H126" s="202" t="s">
        <v>90</v>
      </c>
      <c r="I126" s="202"/>
      <c r="J126" s="5" t="s">
        <v>78</v>
      </c>
      <c r="K126" s="5">
        <v>87</v>
      </c>
      <c r="L126" s="5">
        <v>87</v>
      </c>
      <c r="M126" s="51">
        <v>5</v>
      </c>
      <c r="N126" s="47">
        <f t="shared" si="36"/>
        <v>100</v>
      </c>
      <c r="O126" s="6"/>
      <c r="P126" s="204"/>
      <c r="Q126" s="204"/>
    </row>
    <row r="127" spans="1:17" ht="19.149999999999999" customHeight="1" x14ac:dyDescent="0.2">
      <c r="A127" s="203" t="s">
        <v>147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23.25" customHeight="1" x14ac:dyDescent="0.2">
      <c r="A128" s="204" t="s">
        <v>133</v>
      </c>
      <c r="B128" s="204"/>
      <c r="C128" s="204"/>
      <c r="D128" s="212">
        <v>8874646</v>
      </c>
      <c r="E128" s="212">
        <v>4916893.88</v>
      </c>
      <c r="F128" s="212"/>
      <c r="G128" s="208">
        <f>E128/D128*100</f>
        <v>55.403831093657139</v>
      </c>
      <c r="H128" s="202" t="s">
        <v>89</v>
      </c>
      <c r="I128" s="202"/>
      <c r="J128" s="5" t="s">
        <v>76</v>
      </c>
      <c r="K128" s="5">
        <v>84</v>
      </c>
      <c r="L128" s="5">
        <v>89</v>
      </c>
      <c r="M128" s="51">
        <v>5</v>
      </c>
      <c r="N128" s="47">
        <f t="shared" ref="N128:N129" si="37">L128/K128*100</f>
        <v>105.95238095238095</v>
      </c>
      <c r="O128" s="6" t="s">
        <v>186</v>
      </c>
      <c r="P128" s="204" t="s">
        <v>15</v>
      </c>
      <c r="Q128" s="204"/>
    </row>
    <row r="129" spans="1:17" ht="50.25" customHeight="1" x14ac:dyDescent="0.2">
      <c r="A129" s="204"/>
      <c r="B129" s="204"/>
      <c r="C129" s="204"/>
      <c r="D129" s="206"/>
      <c r="E129" s="207"/>
      <c r="F129" s="207"/>
      <c r="G129" s="209"/>
      <c r="H129" s="202" t="s">
        <v>90</v>
      </c>
      <c r="I129" s="202"/>
      <c r="J129" s="5" t="s">
        <v>78</v>
      </c>
      <c r="K129" s="5">
        <v>100</v>
      </c>
      <c r="L129" s="5">
        <v>100</v>
      </c>
      <c r="M129" s="51">
        <v>5</v>
      </c>
      <c r="N129" s="47">
        <f t="shared" si="37"/>
        <v>100</v>
      </c>
      <c r="O129" s="6"/>
      <c r="P129" s="204"/>
      <c r="Q129" s="204"/>
    </row>
    <row r="130" spans="1:17" ht="17.25" customHeight="1" x14ac:dyDescent="0.2">
      <c r="A130" s="203" t="s">
        <v>148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</row>
    <row r="131" spans="1:17" ht="15.75" customHeight="1" x14ac:dyDescent="0.2">
      <c r="A131" s="204" t="s">
        <v>133</v>
      </c>
      <c r="B131" s="204"/>
      <c r="C131" s="204"/>
      <c r="D131" s="205">
        <v>12381596</v>
      </c>
      <c r="E131" s="205">
        <v>6500990.1600000001</v>
      </c>
      <c r="F131" s="205"/>
      <c r="G131" s="208">
        <f>E131/D131*100</f>
        <v>52.50526797999224</v>
      </c>
      <c r="H131" s="202" t="s">
        <v>89</v>
      </c>
      <c r="I131" s="202"/>
      <c r="J131" s="5" t="s">
        <v>76</v>
      </c>
      <c r="K131" s="5">
        <v>148</v>
      </c>
      <c r="L131" s="5">
        <v>145</v>
      </c>
      <c r="M131" s="51">
        <v>5</v>
      </c>
      <c r="N131" s="47">
        <f t="shared" ref="N131:N132" si="38">L131/K131*100</f>
        <v>97.972972972972968</v>
      </c>
      <c r="O131" s="6"/>
      <c r="P131" s="204" t="s">
        <v>15</v>
      </c>
      <c r="Q131" s="204"/>
    </row>
    <row r="132" spans="1:17" ht="49.5" customHeight="1" x14ac:dyDescent="0.2">
      <c r="A132" s="204"/>
      <c r="B132" s="204"/>
      <c r="C132" s="204"/>
      <c r="D132" s="206"/>
      <c r="E132" s="207"/>
      <c r="F132" s="207"/>
      <c r="G132" s="209"/>
      <c r="H132" s="202" t="s">
        <v>90</v>
      </c>
      <c r="I132" s="202"/>
      <c r="J132" s="5" t="s">
        <v>78</v>
      </c>
      <c r="K132" s="5">
        <v>90</v>
      </c>
      <c r="L132" s="5">
        <v>90</v>
      </c>
      <c r="M132" s="51">
        <v>5</v>
      </c>
      <c r="N132" s="47">
        <f t="shared" si="38"/>
        <v>100</v>
      </c>
      <c r="O132" s="6"/>
      <c r="P132" s="204"/>
      <c r="Q132" s="204"/>
    </row>
    <row r="133" spans="1:17" ht="16.149999999999999" customHeight="1" x14ac:dyDescent="0.2">
      <c r="A133" s="203" t="s">
        <v>149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</row>
    <row r="134" spans="1:17" ht="24" customHeight="1" x14ac:dyDescent="0.2">
      <c r="A134" s="204" t="s">
        <v>133</v>
      </c>
      <c r="B134" s="204"/>
      <c r="C134" s="204"/>
      <c r="D134" s="205">
        <v>2521442.5099999998</v>
      </c>
      <c r="E134" s="205">
        <v>1221705.6299999999</v>
      </c>
      <c r="F134" s="205"/>
      <c r="G134" s="208">
        <f>E134/D134*100</f>
        <v>48.45264665582242</v>
      </c>
      <c r="H134" s="202" t="s">
        <v>89</v>
      </c>
      <c r="I134" s="202"/>
      <c r="J134" s="5" t="s">
        <v>76</v>
      </c>
      <c r="K134" s="5">
        <v>14</v>
      </c>
      <c r="L134" s="5">
        <v>16</v>
      </c>
      <c r="M134" s="51">
        <v>5</v>
      </c>
      <c r="N134" s="47">
        <f t="shared" ref="N134:N135" si="39">L134/K134*100</f>
        <v>114.28571428571428</v>
      </c>
      <c r="O134" s="6" t="s">
        <v>195</v>
      </c>
      <c r="P134" s="204" t="s">
        <v>15</v>
      </c>
      <c r="Q134" s="204"/>
    </row>
    <row r="135" spans="1:17" ht="50.25" customHeight="1" x14ac:dyDescent="0.2">
      <c r="A135" s="204"/>
      <c r="B135" s="204"/>
      <c r="C135" s="204"/>
      <c r="D135" s="206"/>
      <c r="E135" s="207"/>
      <c r="F135" s="207"/>
      <c r="G135" s="209"/>
      <c r="H135" s="202" t="s">
        <v>90</v>
      </c>
      <c r="I135" s="202"/>
      <c r="J135" s="5" t="s">
        <v>78</v>
      </c>
      <c r="K135" s="5">
        <v>88</v>
      </c>
      <c r="L135" s="5">
        <v>88</v>
      </c>
      <c r="M135" s="51">
        <v>5</v>
      </c>
      <c r="N135" s="47">
        <f t="shared" si="39"/>
        <v>100</v>
      </c>
      <c r="O135" s="6"/>
      <c r="P135" s="204"/>
      <c r="Q135" s="204"/>
    </row>
    <row r="136" spans="1:17" ht="13.9" customHeight="1" x14ac:dyDescent="0.2">
      <c r="A136" s="203" t="s">
        <v>150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</row>
    <row r="137" spans="1:17" ht="37.5" customHeight="1" x14ac:dyDescent="0.2">
      <c r="A137" s="204" t="s">
        <v>133</v>
      </c>
      <c r="B137" s="204"/>
      <c r="C137" s="204"/>
      <c r="D137" s="212">
        <v>4159756</v>
      </c>
      <c r="E137" s="212">
        <v>2214690.17</v>
      </c>
      <c r="F137" s="212"/>
      <c r="G137" s="208">
        <f>E137/D137*100</f>
        <v>53.240867252790792</v>
      </c>
      <c r="H137" s="202" t="s">
        <v>89</v>
      </c>
      <c r="I137" s="202"/>
      <c r="J137" s="5" t="s">
        <v>76</v>
      </c>
      <c r="K137" s="5">
        <v>25</v>
      </c>
      <c r="L137" s="5">
        <v>31</v>
      </c>
      <c r="M137" s="51">
        <v>5</v>
      </c>
      <c r="N137" s="47">
        <f t="shared" ref="N137:N138" si="40">L137/K137*100</f>
        <v>124</v>
      </c>
      <c r="O137" s="6" t="s">
        <v>196</v>
      </c>
      <c r="P137" s="204" t="s">
        <v>15</v>
      </c>
      <c r="Q137" s="204"/>
    </row>
    <row r="138" spans="1:17" ht="51" customHeight="1" x14ac:dyDescent="0.2">
      <c r="A138" s="204"/>
      <c r="B138" s="204"/>
      <c r="C138" s="204"/>
      <c r="D138" s="206"/>
      <c r="E138" s="207"/>
      <c r="F138" s="207"/>
      <c r="G138" s="209"/>
      <c r="H138" s="202" t="s">
        <v>90</v>
      </c>
      <c r="I138" s="202"/>
      <c r="J138" s="5" t="s">
        <v>78</v>
      </c>
      <c r="K138" s="5">
        <v>98</v>
      </c>
      <c r="L138" s="5">
        <v>98</v>
      </c>
      <c r="M138" s="51">
        <v>5</v>
      </c>
      <c r="N138" s="47">
        <f t="shared" si="40"/>
        <v>100</v>
      </c>
      <c r="O138" s="6"/>
      <c r="P138" s="204"/>
      <c r="Q138" s="204"/>
    </row>
    <row r="139" spans="1:17" ht="21" customHeight="1" x14ac:dyDescent="0.2">
      <c r="A139" s="203" t="s">
        <v>151</v>
      </c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</row>
    <row r="140" spans="1:17" ht="21" customHeight="1" x14ac:dyDescent="0.2">
      <c r="A140" s="204" t="s">
        <v>133</v>
      </c>
      <c r="B140" s="204"/>
      <c r="C140" s="204"/>
      <c r="D140" s="205">
        <v>9176778</v>
      </c>
      <c r="E140" s="205">
        <v>4930829.74</v>
      </c>
      <c r="F140" s="205"/>
      <c r="G140" s="208">
        <f>E140/D140*100</f>
        <v>53.731601004186878</v>
      </c>
      <c r="H140" s="202" t="s">
        <v>89</v>
      </c>
      <c r="I140" s="202"/>
      <c r="J140" s="5" t="s">
        <v>76</v>
      </c>
      <c r="K140" s="5">
        <v>87</v>
      </c>
      <c r="L140" s="5">
        <v>93</v>
      </c>
      <c r="M140" s="51">
        <v>5</v>
      </c>
      <c r="N140" s="47">
        <f t="shared" ref="N140:N141" si="41">L140/K140*100</f>
        <v>106.89655172413792</v>
      </c>
      <c r="O140" s="6" t="s">
        <v>195</v>
      </c>
      <c r="P140" s="204" t="s">
        <v>15</v>
      </c>
      <c r="Q140" s="204"/>
    </row>
    <row r="141" spans="1:17" ht="48.75" customHeight="1" x14ac:dyDescent="0.2">
      <c r="A141" s="204"/>
      <c r="B141" s="204"/>
      <c r="C141" s="204"/>
      <c r="D141" s="206"/>
      <c r="E141" s="207"/>
      <c r="F141" s="207"/>
      <c r="G141" s="209"/>
      <c r="H141" s="202" t="s">
        <v>90</v>
      </c>
      <c r="I141" s="202"/>
      <c r="J141" s="5" t="s">
        <v>78</v>
      </c>
      <c r="K141" s="5">
        <v>98</v>
      </c>
      <c r="L141" s="5">
        <v>98</v>
      </c>
      <c r="M141" s="51">
        <v>5</v>
      </c>
      <c r="N141" s="47">
        <f t="shared" si="41"/>
        <v>100</v>
      </c>
      <c r="O141" s="6"/>
      <c r="P141" s="204"/>
      <c r="Q141" s="204"/>
    </row>
    <row r="142" spans="1:17" ht="21.6" customHeight="1" x14ac:dyDescent="0.2">
      <c r="A142" s="203" t="s">
        <v>152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</row>
    <row r="143" spans="1:17" ht="23.25" customHeight="1" x14ac:dyDescent="0.2">
      <c r="A143" s="204" t="s">
        <v>133</v>
      </c>
      <c r="B143" s="204"/>
      <c r="C143" s="204"/>
      <c r="D143" s="212">
        <v>2288446</v>
      </c>
      <c r="E143" s="212">
        <v>1230588.29</v>
      </c>
      <c r="F143" s="212"/>
      <c r="G143" s="208">
        <f>E143/D143*100</f>
        <v>53.773971070324578</v>
      </c>
      <c r="H143" s="202" t="s">
        <v>89</v>
      </c>
      <c r="I143" s="202"/>
      <c r="J143" s="5" t="s">
        <v>76</v>
      </c>
      <c r="K143" s="2">
        <v>12</v>
      </c>
      <c r="L143" s="2">
        <v>12</v>
      </c>
      <c r="M143" s="51">
        <v>5</v>
      </c>
      <c r="N143" s="51">
        <f t="shared" ref="N143:N144" si="42">L143/K143*100</f>
        <v>100</v>
      </c>
      <c r="O143" s="1"/>
      <c r="P143" s="204" t="s">
        <v>15</v>
      </c>
      <c r="Q143" s="204"/>
    </row>
    <row r="144" spans="1:17" ht="49.5" customHeight="1" x14ac:dyDescent="0.2">
      <c r="A144" s="204"/>
      <c r="B144" s="204"/>
      <c r="C144" s="204"/>
      <c r="D144" s="206"/>
      <c r="E144" s="207"/>
      <c r="F144" s="207"/>
      <c r="G144" s="209"/>
      <c r="H144" s="202" t="s">
        <v>90</v>
      </c>
      <c r="I144" s="202"/>
      <c r="J144" s="5" t="s">
        <v>78</v>
      </c>
      <c r="K144" s="2">
        <v>90</v>
      </c>
      <c r="L144" s="2">
        <v>90</v>
      </c>
      <c r="M144" s="51">
        <v>5</v>
      </c>
      <c r="N144" s="51">
        <f t="shared" si="42"/>
        <v>100</v>
      </c>
      <c r="O144" s="1"/>
      <c r="P144" s="204"/>
      <c r="Q144" s="204"/>
    </row>
    <row r="145" spans="1:17" ht="19.899999999999999" customHeight="1" x14ac:dyDescent="0.2">
      <c r="A145" s="203" t="s">
        <v>153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</row>
    <row r="146" spans="1:17" ht="19.5" customHeight="1" x14ac:dyDescent="0.2">
      <c r="A146" s="204" t="s">
        <v>133</v>
      </c>
      <c r="B146" s="204"/>
      <c r="C146" s="204"/>
      <c r="D146" s="212">
        <v>3159496</v>
      </c>
      <c r="E146" s="212">
        <v>1719883.26</v>
      </c>
      <c r="F146" s="212"/>
      <c r="G146" s="208">
        <f>E146/D146*100</f>
        <v>54.435367539632907</v>
      </c>
      <c r="H146" s="202" t="s">
        <v>89</v>
      </c>
      <c r="I146" s="202"/>
      <c r="J146" s="5" t="s">
        <v>76</v>
      </c>
      <c r="K146" s="5">
        <v>20</v>
      </c>
      <c r="L146" s="5">
        <v>21</v>
      </c>
      <c r="M146" s="51">
        <v>5</v>
      </c>
      <c r="N146" s="47">
        <f t="shared" ref="N146:N147" si="43">L146/K146*100</f>
        <v>105</v>
      </c>
      <c r="O146" s="6"/>
      <c r="P146" s="204" t="s">
        <v>15</v>
      </c>
      <c r="Q146" s="204"/>
    </row>
    <row r="147" spans="1:17" ht="47.25" customHeight="1" x14ac:dyDescent="0.2">
      <c r="A147" s="204"/>
      <c r="B147" s="204"/>
      <c r="C147" s="204"/>
      <c r="D147" s="206"/>
      <c r="E147" s="207"/>
      <c r="F147" s="207"/>
      <c r="G147" s="209"/>
      <c r="H147" s="202" t="s">
        <v>90</v>
      </c>
      <c r="I147" s="202"/>
      <c r="J147" s="5" t="s">
        <v>78</v>
      </c>
      <c r="K147" s="5">
        <v>95</v>
      </c>
      <c r="L147" s="5">
        <v>95</v>
      </c>
      <c r="M147" s="51">
        <v>5</v>
      </c>
      <c r="N147" s="47">
        <f t="shared" si="43"/>
        <v>100</v>
      </c>
      <c r="O147" s="6"/>
      <c r="P147" s="204"/>
      <c r="Q147" s="204"/>
    </row>
    <row r="148" spans="1:17" ht="21.6" customHeight="1" x14ac:dyDescent="0.2">
      <c r="A148" s="175" t="s">
        <v>154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7"/>
    </row>
    <row r="149" spans="1:17" ht="39" customHeight="1" x14ac:dyDescent="0.2">
      <c r="A149" s="204" t="s">
        <v>133</v>
      </c>
      <c r="B149" s="204"/>
      <c r="C149" s="204"/>
      <c r="D149" s="212">
        <v>3448346</v>
      </c>
      <c r="E149" s="212">
        <v>1671663.79</v>
      </c>
      <c r="F149" s="212"/>
      <c r="G149" s="208">
        <f>E149/D149*100</f>
        <v>48.477263882452633</v>
      </c>
      <c r="H149" s="202" t="s">
        <v>89</v>
      </c>
      <c r="I149" s="202"/>
      <c r="J149" s="5" t="s">
        <v>76</v>
      </c>
      <c r="K149" s="2">
        <v>14</v>
      </c>
      <c r="L149" s="2">
        <v>13</v>
      </c>
      <c r="M149" s="51">
        <v>5</v>
      </c>
      <c r="N149" s="51">
        <f t="shared" ref="N149:N150" si="44">L149/K149*100</f>
        <v>92.857142857142861</v>
      </c>
      <c r="O149" s="1" t="s">
        <v>169</v>
      </c>
      <c r="P149" s="204" t="s">
        <v>15</v>
      </c>
      <c r="Q149" s="204"/>
    </row>
    <row r="150" spans="1:17" ht="51" customHeight="1" x14ac:dyDescent="0.2">
      <c r="A150" s="204"/>
      <c r="B150" s="204"/>
      <c r="C150" s="204"/>
      <c r="D150" s="206"/>
      <c r="E150" s="207"/>
      <c r="F150" s="207"/>
      <c r="G150" s="209"/>
      <c r="H150" s="202" t="s">
        <v>90</v>
      </c>
      <c r="I150" s="202"/>
      <c r="J150" s="5" t="s">
        <v>78</v>
      </c>
      <c r="K150" s="2">
        <v>85</v>
      </c>
      <c r="L150" s="2">
        <v>85</v>
      </c>
      <c r="M150" s="51">
        <v>5</v>
      </c>
      <c r="N150" s="51">
        <f t="shared" si="44"/>
        <v>100</v>
      </c>
      <c r="O150" s="1"/>
      <c r="P150" s="204"/>
      <c r="Q150" s="204"/>
    </row>
    <row r="151" spans="1:17" s="3" customFormat="1" ht="13.9" customHeight="1" x14ac:dyDescent="0.2">
      <c r="A151" s="203" t="s">
        <v>155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</row>
    <row r="152" spans="1:17" s="3" customFormat="1" ht="15.75" customHeight="1" x14ac:dyDescent="0.2">
      <c r="A152" s="204" t="s">
        <v>134</v>
      </c>
      <c r="B152" s="204"/>
      <c r="C152" s="204"/>
      <c r="D152" s="205">
        <v>4321610.0599999996</v>
      </c>
      <c r="E152" s="205">
        <v>2270339.98</v>
      </c>
      <c r="F152" s="205"/>
      <c r="G152" s="208">
        <f>E152/D152*100</f>
        <v>52.534586611916581</v>
      </c>
      <c r="H152" s="202" t="s">
        <v>89</v>
      </c>
      <c r="I152" s="202"/>
      <c r="J152" s="5" t="s">
        <v>76</v>
      </c>
      <c r="K152" s="5">
        <v>27</v>
      </c>
      <c r="L152" s="5">
        <v>27</v>
      </c>
      <c r="M152" s="51">
        <v>5</v>
      </c>
      <c r="N152" s="13">
        <v>100</v>
      </c>
      <c r="O152" s="14"/>
      <c r="P152" s="204" t="s">
        <v>15</v>
      </c>
      <c r="Q152" s="204"/>
    </row>
    <row r="153" spans="1:17" s="3" customFormat="1" ht="47.25" customHeight="1" x14ac:dyDescent="0.2">
      <c r="A153" s="204"/>
      <c r="B153" s="204"/>
      <c r="C153" s="204"/>
      <c r="D153" s="206"/>
      <c r="E153" s="207"/>
      <c r="F153" s="207"/>
      <c r="G153" s="209"/>
      <c r="H153" s="202" t="s">
        <v>77</v>
      </c>
      <c r="I153" s="202"/>
      <c r="J153" s="5" t="s">
        <v>78</v>
      </c>
      <c r="K153" s="5">
        <v>97</v>
      </c>
      <c r="L153" s="5">
        <v>97</v>
      </c>
      <c r="M153" s="51">
        <v>5</v>
      </c>
      <c r="N153" s="13">
        <f t="shared" ref="N153" si="45">L153/K153*100</f>
        <v>100</v>
      </c>
      <c r="O153" s="14"/>
      <c r="P153" s="204"/>
      <c r="Q153" s="204"/>
    </row>
    <row r="154" spans="1:17" ht="12.6" customHeight="1" x14ac:dyDescent="0.2">
      <c r="A154" s="203" t="s">
        <v>156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</row>
    <row r="155" spans="1:17" ht="24.75" customHeight="1" x14ac:dyDescent="0.2">
      <c r="A155" s="204" t="s">
        <v>135</v>
      </c>
      <c r="B155" s="204"/>
      <c r="C155" s="204"/>
      <c r="D155" s="212">
        <v>25343929.440000001</v>
      </c>
      <c r="E155" s="212">
        <v>11903278.689999999</v>
      </c>
      <c r="F155" s="212"/>
      <c r="G155" s="208">
        <f>E155/D155*100</f>
        <v>46.966981652076441</v>
      </c>
      <c r="H155" s="202" t="s">
        <v>75</v>
      </c>
      <c r="I155" s="202"/>
      <c r="J155" s="5" t="s">
        <v>76</v>
      </c>
      <c r="K155" s="2">
        <v>1226</v>
      </c>
      <c r="L155" s="2">
        <v>1226</v>
      </c>
      <c r="M155" s="11">
        <v>5</v>
      </c>
      <c r="N155" s="51">
        <f t="shared" ref="N155:N157" si="46">L155/K155*100</f>
        <v>100</v>
      </c>
      <c r="O155" s="1"/>
      <c r="P155" s="204" t="s">
        <v>15</v>
      </c>
      <c r="Q155" s="204"/>
    </row>
    <row r="156" spans="1:17" ht="47.45" customHeight="1" x14ac:dyDescent="0.2">
      <c r="A156" s="204"/>
      <c r="B156" s="204"/>
      <c r="C156" s="204"/>
      <c r="D156" s="206"/>
      <c r="E156" s="207"/>
      <c r="F156" s="207"/>
      <c r="G156" s="209"/>
      <c r="H156" s="202" t="s">
        <v>136</v>
      </c>
      <c r="I156" s="260"/>
      <c r="J156" s="5" t="s">
        <v>78</v>
      </c>
      <c r="K156" s="2">
        <v>75</v>
      </c>
      <c r="L156" s="2">
        <v>75</v>
      </c>
      <c r="M156" s="11">
        <v>5</v>
      </c>
      <c r="N156" s="51">
        <f t="shared" si="46"/>
        <v>100</v>
      </c>
      <c r="O156" s="1"/>
      <c r="P156" s="204"/>
      <c r="Q156" s="204"/>
    </row>
    <row r="157" spans="1:17" ht="17.25" customHeight="1" x14ac:dyDescent="0.2">
      <c r="A157" s="204"/>
      <c r="B157" s="204"/>
      <c r="C157" s="204"/>
      <c r="D157" s="206"/>
      <c r="E157" s="207"/>
      <c r="F157" s="207"/>
      <c r="G157" s="209"/>
      <c r="H157" s="260" t="s">
        <v>137</v>
      </c>
      <c r="I157" s="260"/>
      <c r="J157" s="5" t="s">
        <v>78</v>
      </c>
      <c r="K157" s="2">
        <v>55</v>
      </c>
      <c r="L157" s="2">
        <v>30</v>
      </c>
      <c r="M157" s="11">
        <v>5</v>
      </c>
      <c r="N157" s="51">
        <f t="shared" si="46"/>
        <v>54.54545454545454</v>
      </c>
      <c r="O157" s="1"/>
      <c r="P157" s="204"/>
      <c r="Q157" s="204"/>
    </row>
    <row r="158" spans="1:17" s="3" customFormat="1" ht="13.9" customHeight="1" x14ac:dyDescent="0.2">
      <c r="A158" s="203" t="s">
        <v>157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</row>
    <row r="159" spans="1:17" s="3" customFormat="1" ht="26.25" customHeight="1" x14ac:dyDescent="0.2">
      <c r="A159" s="204" t="s">
        <v>138</v>
      </c>
      <c r="B159" s="204"/>
      <c r="C159" s="204"/>
      <c r="D159" s="205">
        <v>18449200</v>
      </c>
      <c r="E159" s="205">
        <v>9097884.7599999998</v>
      </c>
      <c r="F159" s="205"/>
      <c r="G159" s="208">
        <f>E159/D159*100</f>
        <v>49.313166749777764</v>
      </c>
      <c r="H159" s="202" t="s">
        <v>75</v>
      </c>
      <c r="I159" s="202"/>
      <c r="J159" s="5" t="s">
        <v>76</v>
      </c>
      <c r="K159" s="5">
        <v>10</v>
      </c>
      <c r="L159" s="5">
        <v>12</v>
      </c>
      <c r="M159" s="51">
        <v>5</v>
      </c>
      <c r="N159" s="47">
        <f t="shared" ref="N159:N160" si="47">L159/K159*100</f>
        <v>120</v>
      </c>
      <c r="O159" s="6" t="s">
        <v>197</v>
      </c>
      <c r="P159" s="204" t="s">
        <v>15</v>
      </c>
      <c r="Q159" s="204"/>
    </row>
    <row r="160" spans="1:17" s="3" customFormat="1" ht="41.25" customHeight="1" x14ac:dyDescent="0.2">
      <c r="A160" s="204"/>
      <c r="B160" s="204"/>
      <c r="C160" s="204"/>
      <c r="D160" s="205"/>
      <c r="E160" s="205"/>
      <c r="F160" s="205"/>
      <c r="G160" s="208"/>
      <c r="H160" s="202" t="s">
        <v>77</v>
      </c>
      <c r="I160" s="202"/>
      <c r="J160" s="5" t="s">
        <v>78</v>
      </c>
      <c r="K160" s="5">
        <v>98</v>
      </c>
      <c r="L160" s="5">
        <v>98</v>
      </c>
      <c r="M160" s="51">
        <v>5</v>
      </c>
      <c r="N160" s="47">
        <f t="shared" si="47"/>
        <v>100</v>
      </c>
      <c r="O160" s="6"/>
      <c r="P160" s="204"/>
      <c r="Q160" s="204"/>
    </row>
    <row r="161" spans="1:17" s="3" customFormat="1" ht="16.5" customHeight="1" x14ac:dyDescent="0.2">
      <c r="A161" s="204"/>
      <c r="B161" s="204"/>
      <c r="C161" s="204"/>
      <c r="D161" s="205"/>
      <c r="E161" s="205"/>
      <c r="F161" s="205"/>
      <c r="G161" s="208"/>
      <c r="H161" s="203" t="s">
        <v>170</v>
      </c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ht="42.75" customHeight="1" x14ac:dyDescent="0.2">
      <c r="A162" s="204"/>
      <c r="B162" s="204"/>
      <c r="C162" s="204"/>
      <c r="D162" s="205"/>
      <c r="E162" s="205"/>
      <c r="F162" s="205"/>
      <c r="G162" s="208"/>
      <c r="H162" s="202" t="s">
        <v>75</v>
      </c>
      <c r="I162" s="202"/>
      <c r="J162" s="5" t="s">
        <v>76</v>
      </c>
      <c r="K162" s="5">
        <v>1471</v>
      </c>
      <c r="L162" s="5">
        <v>1619</v>
      </c>
      <c r="M162" s="51">
        <v>5</v>
      </c>
      <c r="N162" s="47">
        <f t="shared" ref="N162:N164" si="48">L162/K162*100</f>
        <v>110.06118286879673</v>
      </c>
      <c r="O162" s="6" t="s">
        <v>171</v>
      </c>
      <c r="P162" s="204" t="s">
        <v>15</v>
      </c>
      <c r="Q162" s="204"/>
    </row>
    <row r="163" spans="1:17" ht="48.6" customHeight="1" x14ac:dyDescent="0.2">
      <c r="A163" s="204"/>
      <c r="B163" s="204"/>
      <c r="C163" s="204"/>
      <c r="D163" s="205"/>
      <c r="E163" s="205"/>
      <c r="F163" s="205"/>
      <c r="G163" s="208"/>
      <c r="H163" s="202" t="s">
        <v>136</v>
      </c>
      <c r="I163" s="260"/>
      <c r="J163" s="5" t="s">
        <v>78</v>
      </c>
      <c r="K163" s="5">
        <v>97</v>
      </c>
      <c r="L163" s="5">
        <v>97</v>
      </c>
      <c r="M163" s="51">
        <v>5</v>
      </c>
      <c r="N163" s="47">
        <f t="shared" si="48"/>
        <v>100</v>
      </c>
      <c r="O163" s="6"/>
      <c r="P163" s="204"/>
      <c r="Q163" s="204"/>
    </row>
    <row r="164" spans="1:17" ht="17.25" customHeight="1" x14ac:dyDescent="0.2">
      <c r="A164" s="204"/>
      <c r="B164" s="204"/>
      <c r="C164" s="204"/>
      <c r="D164" s="205"/>
      <c r="E164" s="205"/>
      <c r="F164" s="205"/>
      <c r="G164" s="208"/>
      <c r="H164" s="260" t="s">
        <v>137</v>
      </c>
      <c r="I164" s="260"/>
      <c r="J164" s="5" t="s">
        <v>78</v>
      </c>
      <c r="K164" s="5">
        <v>60</v>
      </c>
      <c r="L164" s="5">
        <v>60</v>
      </c>
      <c r="M164" s="51">
        <v>5</v>
      </c>
      <c r="N164" s="47">
        <f t="shared" si="48"/>
        <v>100</v>
      </c>
      <c r="O164" s="6"/>
      <c r="P164" s="204"/>
      <c r="Q164" s="204"/>
    </row>
    <row r="165" spans="1:17" s="3" customFormat="1" ht="16.5" customHeight="1" x14ac:dyDescent="0.2">
      <c r="A165" s="204"/>
      <c r="B165" s="204"/>
      <c r="C165" s="204"/>
      <c r="D165" s="205"/>
      <c r="E165" s="205"/>
      <c r="F165" s="205"/>
      <c r="G165" s="208"/>
      <c r="H165" s="203" t="s">
        <v>140</v>
      </c>
      <c r="I165" s="203"/>
      <c r="J165" s="203"/>
      <c r="K165" s="203"/>
      <c r="L165" s="203"/>
      <c r="M165" s="203"/>
      <c r="N165" s="203"/>
      <c r="O165" s="203"/>
      <c r="P165" s="203"/>
      <c r="Q165" s="203"/>
    </row>
    <row r="166" spans="1:17" ht="38.25" customHeight="1" x14ac:dyDescent="0.2">
      <c r="A166" s="204"/>
      <c r="B166" s="204"/>
      <c r="C166" s="204"/>
      <c r="D166" s="205"/>
      <c r="E166" s="205"/>
      <c r="F166" s="205"/>
      <c r="G166" s="208"/>
      <c r="H166" s="202" t="s">
        <v>141</v>
      </c>
      <c r="I166" s="202"/>
      <c r="J166" s="5" t="s">
        <v>142</v>
      </c>
      <c r="K166" s="5">
        <v>10</v>
      </c>
      <c r="L166" s="5">
        <v>10</v>
      </c>
      <c r="M166" s="51">
        <v>5</v>
      </c>
      <c r="N166" s="47">
        <f t="shared" ref="N166" si="49">L166/K166*100</f>
        <v>100</v>
      </c>
      <c r="O166" s="6"/>
      <c r="P166" s="204" t="s">
        <v>15</v>
      </c>
      <c r="Q166" s="204"/>
    </row>
    <row r="167" spans="1:17" ht="19.5" customHeight="1" x14ac:dyDescent="0.2">
      <c r="A167" s="125" t="s">
        <v>158</v>
      </c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</row>
    <row r="168" spans="1:17" ht="66.75" customHeight="1" x14ac:dyDescent="0.2">
      <c r="A168" s="135" t="s">
        <v>45</v>
      </c>
      <c r="B168" s="138"/>
      <c r="C168" s="138"/>
      <c r="D168" s="144">
        <v>23993829.73</v>
      </c>
      <c r="E168" s="147">
        <v>11510078.810000001</v>
      </c>
      <c r="F168" s="148"/>
      <c r="G168" s="153">
        <f>E168/D168*100</f>
        <v>47.970994791251279</v>
      </c>
      <c r="H168" s="138" t="s">
        <v>46</v>
      </c>
      <c r="I168" s="139"/>
      <c r="J168" s="44" t="s">
        <v>47</v>
      </c>
      <c r="K168" s="29">
        <v>78797</v>
      </c>
      <c r="L168" s="29">
        <v>77705</v>
      </c>
      <c r="M168" s="29">
        <v>5</v>
      </c>
      <c r="N168" s="31">
        <f>L168/K168*100</f>
        <v>98.614160437580111</v>
      </c>
      <c r="O168" s="31"/>
      <c r="P168" s="129" t="s">
        <v>48</v>
      </c>
      <c r="Q168" s="130"/>
    </row>
    <row r="169" spans="1:17" ht="66" customHeight="1" x14ac:dyDescent="0.2">
      <c r="A169" s="135" t="s">
        <v>49</v>
      </c>
      <c r="B169" s="136"/>
      <c r="C169" s="137"/>
      <c r="D169" s="145"/>
      <c r="E169" s="149"/>
      <c r="F169" s="150"/>
      <c r="G169" s="154"/>
      <c r="H169" s="138" t="s">
        <v>46</v>
      </c>
      <c r="I169" s="139"/>
      <c r="J169" s="44" t="s">
        <v>47</v>
      </c>
      <c r="K169" s="29">
        <v>26474</v>
      </c>
      <c r="L169" s="29">
        <v>25406</v>
      </c>
      <c r="M169" s="29">
        <v>5</v>
      </c>
      <c r="N169" s="31">
        <f t="shared" ref="N169:N175" si="50">L169/K169*100</f>
        <v>95.965853290020391</v>
      </c>
      <c r="O169" s="31"/>
      <c r="P169" s="131"/>
      <c r="Q169" s="132"/>
    </row>
    <row r="170" spans="1:17" ht="74.25" customHeight="1" x14ac:dyDescent="0.2">
      <c r="A170" s="135" t="s">
        <v>50</v>
      </c>
      <c r="B170" s="138"/>
      <c r="C170" s="139"/>
      <c r="D170" s="145"/>
      <c r="E170" s="149"/>
      <c r="F170" s="150"/>
      <c r="G170" s="154"/>
      <c r="H170" s="135" t="s">
        <v>46</v>
      </c>
      <c r="I170" s="137"/>
      <c r="J170" s="44" t="s">
        <v>47</v>
      </c>
      <c r="K170" s="29">
        <v>24256</v>
      </c>
      <c r="L170" s="29">
        <v>42404</v>
      </c>
      <c r="M170" s="29">
        <v>5</v>
      </c>
      <c r="N170" s="31">
        <f t="shared" si="50"/>
        <v>174.81860158311346</v>
      </c>
      <c r="O170" s="31" t="s">
        <v>198</v>
      </c>
      <c r="P170" s="131"/>
      <c r="Q170" s="132"/>
    </row>
    <row r="171" spans="1:17" ht="63" customHeight="1" x14ac:dyDescent="0.2">
      <c r="A171" s="135" t="s">
        <v>51</v>
      </c>
      <c r="B171" s="138"/>
      <c r="C171" s="138"/>
      <c r="D171" s="145"/>
      <c r="E171" s="149"/>
      <c r="F171" s="150"/>
      <c r="G171" s="154"/>
      <c r="H171" s="138" t="s">
        <v>72</v>
      </c>
      <c r="I171" s="139"/>
      <c r="J171" s="44" t="s">
        <v>47</v>
      </c>
      <c r="K171" s="29">
        <v>4425</v>
      </c>
      <c r="L171" s="29">
        <v>5642</v>
      </c>
      <c r="M171" s="29">
        <v>5</v>
      </c>
      <c r="N171" s="31">
        <f t="shared" si="50"/>
        <v>127.50282485875705</v>
      </c>
      <c r="O171" s="31" t="s">
        <v>199</v>
      </c>
      <c r="P171" s="131"/>
      <c r="Q171" s="132"/>
    </row>
    <row r="172" spans="1:17" ht="30" customHeight="1" x14ac:dyDescent="0.2">
      <c r="A172" s="135" t="s">
        <v>52</v>
      </c>
      <c r="B172" s="138"/>
      <c r="C172" s="138"/>
      <c r="D172" s="145"/>
      <c r="E172" s="149"/>
      <c r="F172" s="150"/>
      <c r="G172" s="154"/>
      <c r="H172" s="138" t="s">
        <v>53</v>
      </c>
      <c r="I172" s="139"/>
      <c r="J172" s="44" t="s">
        <v>47</v>
      </c>
      <c r="K172" s="30">
        <v>552</v>
      </c>
      <c r="L172" s="30">
        <v>520</v>
      </c>
      <c r="M172" s="29">
        <v>5</v>
      </c>
      <c r="N172" s="65">
        <f t="shared" si="50"/>
        <v>94.20289855072464</v>
      </c>
      <c r="O172" s="31"/>
      <c r="P172" s="131"/>
      <c r="Q172" s="132"/>
    </row>
    <row r="173" spans="1:17" ht="66.75" customHeight="1" x14ac:dyDescent="0.2">
      <c r="A173" s="135" t="s">
        <v>54</v>
      </c>
      <c r="B173" s="138"/>
      <c r="C173" s="139"/>
      <c r="D173" s="145"/>
      <c r="E173" s="149"/>
      <c r="F173" s="150"/>
      <c r="G173" s="154"/>
      <c r="H173" s="138" t="s">
        <v>53</v>
      </c>
      <c r="I173" s="139"/>
      <c r="J173" s="44" t="s">
        <v>47</v>
      </c>
      <c r="K173" s="30">
        <v>132557</v>
      </c>
      <c r="L173" s="30">
        <v>132636</v>
      </c>
      <c r="M173" s="29">
        <v>5</v>
      </c>
      <c r="N173" s="65">
        <f t="shared" si="50"/>
        <v>100.05959700355318</v>
      </c>
      <c r="O173" s="31"/>
      <c r="P173" s="131"/>
      <c r="Q173" s="132"/>
    </row>
    <row r="174" spans="1:17" ht="28.5" customHeight="1" x14ac:dyDescent="0.2">
      <c r="A174" s="135" t="s">
        <v>55</v>
      </c>
      <c r="B174" s="138"/>
      <c r="C174" s="139"/>
      <c r="D174" s="145"/>
      <c r="E174" s="149"/>
      <c r="F174" s="150"/>
      <c r="G174" s="154"/>
      <c r="H174" s="140" t="s">
        <v>200</v>
      </c>
      <c r="I174" s="140"/>
      <c r="J174" s="44" t="s">
        <v>47</v>
      </c>
      <c r="K174" s="30">
        <v>7</v>
      </c>
      <c r="L174" s="30">
        <v>7</v>
      </c>
      <c r="M174" s="29">
        <v>5</v>
      </c>
      <c r="N174" s="65">
        <f t="shared" si="50"/>
        <v>100</v>
      </c>
      <c r="O174" s="31"/>
      <c r="P174" s="133"/>
      <c r="Q174" s="134"/>
    </row>
    <row r="175" spans="1:17" ht="65.25" customHeight="1" x14ac:dyDescent="0.2">
      <c r="A175" s="135" t="s">
        <v>57</v>
      </c>
      <c r="B175" s="138"/>
      <c r="C175" s="139"/>
      <c r="D175" s="146"/>
      <c r="E175" s="151"/>
      <c r="F175" s="152"/>
      <c r="G175" s="155"/>
      <c r="H175" s="135" t="s">
        <v>201</v>
      </c>
      <c r="I175" s="138"/>
      <c r="J175" s="52" t="s">
        <v>47</v>
      </c>
      <c r="K175" s="30">
        <v>1833</v>
      </c>
      <c r="L175" s="30">
        <v>1833</v>
      </c>
      <c r="M175" s="29">
        <v>5</v>
      </c>
      <c r="N175" s="65">
        <f t="shared" si="50"/>
        <v>100</v>
      </c>
      <c r="O175" s="31"/>
      <c r="P175" s="34"/>
      <c r="Q175" s="35"/>
    </row>
    <row r="176" spans="1:17" ht="20.25" customHeight="1" x14ac:dyDescent="0.2">
      <c r="A176" s="156" t="s">
        <v>159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8"/>
    </row>
    <row r="177" spans="1:17" ht="30" customHeight="1" x14ac:dyDescent="0.2">
      <c r="A177" s="261" t="s">
        <v>59</v>
      </c>
      <c r="B177" s="262"/>
      <c r="C177" s="263"/>
      <c r="D177" s="144">
        <v>49934133.880000003</v>
      </c>
      <c r="E177" s="147">
        <v>27215367.109999999</v>
      </c>
      <c r="F177" s="148"/>
      <c r="G177" s="153">
        <f t="shared" ref="G177:G179" si="51">E177/D177*100</f>
        <v>54.502531625767325</v>
      </c>
      <c r="H177" s="135" t="s">
        <v>185</v>
      </c>
      <c r="I177" s="139"/>
      <c r="J177" s="44" t="s">
        <v>47</v>
      </c>
      <c r="K177" s="29">
        <v>3452</v>
      </c>
      <c r="L177" s="29">
        <v>3452</v>
      </c>
      <c r="M177" s="29">
        <v>5</v>
      </c>
      <c r="N177" s="31">
        <f t="shared" ref="N177:N179" si="52">L177/K177*100</f>
        <v>100</v>
      </c>
      <c r="O177" s="31"/>
      <c r="P177" s="88" t="s">
        <v>48</v>
      </c>
      <c r="Q177" s="89"/>
    </row>
    <row r="178" spans="1:17" ht="21.75" customHeight="1" x14ac:dyDescent="0.2">
      <c r="A178" s="172"/>
      <c r="B178" s="264"/>
      <c r="C178" s="173"/>
      <c r="D178" s="145"/>
      <c r="E178" s="149"/>
      <c r="F178" s="150"/>
      <c r="G178" s="154"/>
      <c r="H178" s="135" t="s">
        <v>60</v>
      </c>
      <c r="I178" s="139"/>
      <c r="J178" s="44" t="s">
        <v>47</v>
      </c>
      <c r="K178" s="29">
        <v>287</v>
      </c>
      <c r="L178" s="29">
        <v>287</v>
      </c>
      <c r="M178" s="29">
        <v>5</v>
      </c>
      <c r="N178" s="31">
        <f t="shared" si="52"/>
        <v>100</v>
      </c>
      <c r="O178" s="31"/>
      <c r="P178" s="90"/>
      <c r="Q178" s="91"/>
    </row>
    <row r="179" spans="1:17" ht="51.75" customHeight="1" x14ac:dyDescent="0.2">
      <c r="A179" s="135" t="s">
        <v>61</v>
      </c>
      <c r="B179" s="138"/>
      <c r="C179" s="139"/>
      <c r="D179" s="145"/>
      <c r="E179" s="149"/>
      <c r="F179" s="150"/>
      <c r="G179" s="154" t="e">
        <f t="shared" si="51"/>
        <v>#DIV/0!</v>
      </c>
      <c r="H179" s="135" t="s">
        <v>62</v>
      </c>
      <c r="I179" s="139"/>
      <c r="J179" s="44" t="s">
        <v>47</v>
      </c>
      <c r="K179" s="29">
        <v>148</v>
      </c>
      <c r="L179" s="29">
        <v>148</v>
      </c>
      <c r="M179" s="29">
        <v>5</v>
      </c>
      <c r="N179" s="31">
        <f t="shared" si="52"/>
        <v>100</v>
      </c>
      <c r="O179" s="31"/>
      <c r="P179" s="90"/>
      <c r="Q179" s="91"/>
    </row>
    <row r="180" spans="1:17" ht="52.5" customHeight="1" x14ac:dyDescent="0.2">
      <c r="A180" s="135" t="s">
        <v>63</v>
      </c>
      <c r="B180" s="159"/>
      <c r="C180" s="160"/>
      <c r="D180" s="145"/>
      <c r="E180" s="149"/>
      <c r="F180" s="150"/>
      <c r="G180" s="154"/>
      <c r="H180" s="135" t="s">
        <v>62</v>
      </c>
      <c r="I180" s="139"/>
      <c r="J180" s="44" t="s">
        <v>47</v>
      </c>
      <c r="K180" s="29">
        <v>4</v>
      </c>
      <c r="L180" s="29">
        <v>4</v>
      </c>
      <c r="M180" s="29">
        <v>5</v>
      </c>
      <c r="N180" s="31">
        <f>L180/K180*100</f>
        <v>100</v>
      </c>
      <c r="O180" s="31"/>
      <c r="P180" s="90"/>
      <c r="Q180" s="91"/>
    </row>
    <row r="181" spans="1:17" ht="20.25" customHeight="1" x14ac:dyDescent="0.2">
      <c r="A181" s="125" t="s">
        <v>160</v>
      </c>
      <c r="B181" s="126"/>
      <c r="C181" s="126"/>
      <c r="D181" s="265"/>
      <c r="E181" s="265"/>
      <c r="F181" s="265"/>
      <c r="G181" s="265"/>
      <c r="H181" s="126"/>
      <c r="I181" s="126"/>
      <c r="J181" s="126"/>
      <c r="K181" s="126"/>
      <c r="L181" s="126"/>
      <c r="M181" s="126"/>
      <c r="N181" s="126"/>
      <c r="O181" s="126"/>
      <c r="P181" s="126"/>
      <c r="Q181" s="266"/>
    </row>
    <row r="182" spans="1:17" ht="38.25" customHeight="1" x14ac:dyDescent="0.2">
      <c r="A182" s="161" t="s">
        <v>64</v>
      </c>
      <c r="B182" s="162"/>
      <c r="C182" s="163"/>
      <c r="D182" s="145">
        <v>11043300</v>
      </c>
      <c r="E182" s="149">
        <v>6569358.7300000004</v>
      </c>
      <c r="F182" s="150"/>
      <c r="G182" s="154">
        <f t="shared" ref="G182:G186" si="53">E182/D182*100</f>
        <v>59.487279436400357</v>
      </c>
      <c r="H182" s="172" t="s">
        <v>65</v>
      </c>
      <c r="I182" s="173"/>
      <c r="J182" s="43" t="s">
        <v>66</v>
      </c>
      <c r="K182" s="37">
        <v>39</v>
      </c>
      <c r="L182" s="37">
        <v>39</v>
      </c>
      <c r="M182" s="29">
        <v>5</v>
      </c>
      <c r="N182" s="53">
        <f t="shared" ref="N182:N186" si="54">L182/K182*100</f>
        <v>100</v>
      </c>
      <c r="O182" s="48"/>
      <c r="P182" s="90" t="s">
        <v>48</v>
      </c>
      <c r="Q182" s="91"/>
    </row>
    <row r="183" spans="1:17" ht="27" customHeight="1" x14ac:dyDescent="0.2">
      <c r="A183" s="164"/>
      <c r="B183" s="165"/>
      <c r="C183" s="166"/>
      <c r="D183" s="145"/>
      <c r="E183" s="149"/>
      <c r="F183" s="150"/>
      <c r="G183" s="154" t="e">
        <f t="shared" si="53"/>
        <v>#DIV/0!</v>
      </c>
      <c r="H183" s="135" t="s">
        <v>67</v>
      </c>
      <c r="I183" s="139"/>
      <c r="J183" s="44" t="s">
        <v>66</v>
      </c>
      <c r="K183" s="29">
        <v>36</v>
      </c>
      <c r="L183" s="29">
        <v>36</v>
      </c>
      <c r="M183" s="29">
        <v>5</v>
      </c>
      <c r="N183" s="31">
        <f t="shared" si="54"/>
        <v>100</v>
      </c>
      <c r="O183" s="31"/>
      <c r="P183" s="90"/>
      <c r="Q183" s="91"/>
    </row>
    <row r="184" spans="1:17" ht="27.75" customHeight="1" x14ac:dyDescent="0.2">
      <c r="A184" s="164"/>
      <c r="B184" s="165"/>
      <c r="C184" s="166"/>
      <c r="D184" s="145"/>
      <c r="E184" s="149"/>
      <c r="F184" s="150"/>
      <c r="G184" s="154"/>
      <c r="H184" s="135" t="s">
        <v>68</v>
      </c>
      <c r="I184" s="137"/>
      <c r="J184" s="44" t="s">
        <v>66</v>
      </c>
      <c r="K184" s="29">
        <v>65</v>
      </c>
      <c r="L184" s="29">
        <v>65</v>
      </c>
      <c r="M184" s="29">
        <v>5</v>
      </c>
      <c r="N184" s="31">
        <f t="shared" si="54"/>
        <v>100</v>
      </c>
      <c r="O184" s="48"/>
      <c r="P184" s="90"/>
      <c r="Q184" s="91"/>
    </row>
    <row r="185" spans="1:17" ht="17.25" customHeight="1" x14ac:dyDescent="0.2">
      <c r="A185" s="167"/>
      <c r="B185" s="168"/>
      <c r="C185" s="169"/>
      <c r="D185" s="145"/>
      <c r="E185" s="149"/>
      <c r="F185" s="150"/>
      <c r="G185" s="154" t="e">
        <f t="shared" si="53"/>
        <v>#DIV/0!</v>
      </c>
      <c r="H185" s="135" t="s">
        <v>69</v>
      </c>
      <c r="I185" s="139"/>
      <c r="J185" s="44" t="s">
        <v>66</v>
      </c>
      <c r="K185" s="29">
        <v>52</v>
      </c>
      <c r="L185" s="29">
        <v>52</v>
      </c>
      <c r="M185" s="29">
        <v>5</v>
      </c>
      <c r="N185" s="31">
        <f t="shared" si="54"/>
        <v>100</v>
      </c>
      <c r="O185" s="31"/>
      <c r="P185" s="90"/>
      <c r="Q185" s="91"/>
    </row>
    <row r="186" spans="1:17" ht="39.75" customHeight="1" x14ac:dyDescent="0.2">
      <c r="A186" s="135" t="s">
        <v>70</v>
      </c>
      <c r="B186" s="138"/>
      <c r="C186" s="139"/>
      <c r="D186" s="146"/>
      <c r="E186" s="151"/>
      <c r="F186" s="152"/>
      <c r="G186" s="155" t="e">
        <f t="shared" si="53"/>
        <v>#DIV/0!</v>
      </c>
      <c r="H186" s="135" t="s">
        <v>71</v>
      </c>
      <c r="I186" s="139"/>
      <c r="J186" s="44" t="s">
        <v>47</v>
      </c>
      <c r="K186" s="30">
        <v>1263.5</v>
      </c>
      <c r="L186" s="30">
        <v>1263.5</v>
      </c>
      <c r="M186" s="29">
        <v>5</v>
      </c>
      <c r="N186" s="31">
        <f t="shared" si="54"/>
        <v>100</v>
      </c>
      <c r="O186" s="31"/>
      <c r="P186" s="92"/>
      <c r="Q186" s="93"/>
    </row>
    <row r="187" spans="1:17" ht="23.25" customHeight="1" x14ac:dyDescent="0.2">
      <c r="A187" s="83" t="s">
        <v>161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5"/>
    </row>
    <row r="188" spans="1:17" s="3" customFormat="1" ht="70.5" customHeight="1" x14ac:dyDescent="0.2">
      <c r="A188" s="86" t="s">
        <v>18</v>
      </c>
      <c r="B188" s="86"/>
      <c r="C188" s="86"/>
      <c r="D188" s="45">
        <v>42616820.810000002</v>
      </c>
      <c r="E188" s="122">
        <v>19878884.050000001</v>
      </c>
      <c r="F188" s="122"/>
      <c r="G188" s="46">
        <f>E188/D188*100</f>
        <v>46.645628820194482</v>
      </c>
      <c r="H188" s="123" t="s">
        <v>16</v>
      </c>
      <c r="I188" s="124"/>
      <c r="J188" s="49" t="s">
        <v>17</v>
      </c>
      <c r="K188" s="2">
        <v>17856</v>
      </c>
      <c r="L188" s="2">
        <v>17850</v>
      </c>
      <c r="M188" s="51">
        <v>5</v>
      </c>
      <c r="N188" s="51">
        <f>L188/K188*100</f>
        <v>99.966397849462368</v>
      </c>
      <c r="O188" s="1"/>
      <c r="P188" s="86" t="s">
        <v>15</v>
      </c>
      <c r="Q188" s="86"/>
    </row>
    <row r="189" spans="1:17" ht="18" customHeight="1" x14ac:dyDescent="0.2">
      <c r="A189" s="83" t="s">
        <v>162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5"/>
    </row>
    <row r="190" spans="1:17" ht="80.25" customHeight="1" x14ac:dyDescent="0.2">
      <c r="A190" s="86" t="s">
        <v>20</v>
      </c>
      <c r="B190" s="86"/>
      <c r="C190" s="86"/>
      <c r="D190" s="50">
        <v>5312500</v>
      </c>
      <c r="E190" s="122">
        <v>2359275.7400000002</v>
      </c>
      <c r="F190" s="122"/>
      <c r="G190" s="51">
        <f>E190/D190*100</f>
        <v>44.409896282352946</v>
      </c>
      <c r="H190" s="123" t="s">
        <v>19</v>
      </c>
      <c r="I190" s="124"/>
      <c r="J190" s="49" t="s">
        <v>23</v>
      </c>
      <c r="K190" s="2">
        <v>30</v>
      </c>
      <c r="L190" s="2">
        <v>21</v>
      </c>
      <c r="M190" s="51">
        <v>5</v>
      </c>
      <c r="N190" s="51">
        <f>L190/K190*100</f>
        <v>70</v>
      </c>
      <c r="P190" s="86" t="s">
        <v>15</v>
      </c>
      <c r="Q190" s="86"/>
    </row>
    <row r="191" spans="1:17" ht="24.75" customHeight="1" x14ac:dyDescent="0.2">
      <c r="A191" s="83" t="s">
        <v>194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5"/>
    </row>
    <row r="192" spans="1:17" ht="18" customHeight="1" x14ac:dyDescent="0.2">
      <c r="A192" s="86" t="s">
        <v>21</v>
      </c>
      <c r="B192" s="86"/>
      <c r="C192" s="86"/>
      <c r="D192" s="94">
        <v>1769300</v>
      </c>
      <c r="E192" s="97">
        <v>956797.21</v>
      </c>
      <c r="F192" s="98"/>
      <c r="G192" s="103">
        <f>E192/D192*100</f>
        <v>54.077726219408802</v>
      </c>
      <c r="H192" s="87" t="s">
        <v>25</v>
      </c>
      <c r="I192" s="87"/>
      <c r="J192" s="49" t="s">
        <v>24</v>
      </c>
      <c r="K192" s="2">
        <v>475</v>
      </c>
      <c r="L192" s="2">
        <v>496</v>
      </c>
      <c r="M192" s="51">
        <v>5</v>
      </c>
      <c r="N192" s="51">
        <v>100</v>
      </c>
      <c r="O192" s="1"/>
      <c r="P192" s="88" t="s">
        <v>15</v>
      </c>
      <c r="Q192" s="89"/>
    </row>
    <row r="193" spans="1:17" ht="39.75" customHeight="1" x14ac:dyDescent="0.2">
      <c r="A193" s="86"/>
      <c r="B193" s="86"/>
      <c r="C193" s="86"/>
      <c r="D193" s="96"/>
      <c r="E193" s="101"/>
      <c r="F193" s="102"/>
      <c r="G193" s="105"/>
      <c r="H193" s="123" t="s">
        <v>40</v>
      </c>
      <c r="I193" s="124"/>
      <c r="J193" s="49" t="s">
        <v>22</v>
      </c>
      <c r="K193" s="2">
        <v>100</v>
      </c>
      <c r="L193" s="2">
        <v>100</v>
      </c>
      <c r="M193" s="51">
        <v>5</v>
      </c>
      <c r="N193" s="51">
        <f t="shared" ref="N193" si="55">L193/K193*100</f>
        <v>100</v>
      </c>
      <c r="O193" s="1"/>
      <c r="P193" s="92"/>
      <c r="Q193" s="93"/>
    </row>
    <row r="194" spans="1:17" ht="21.75" customHeight="1" x14ac:dyDescent="0.2">
      <c r="A194" s="83" t="s">
        <v>164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5"/>
    </row>
    <row r="195" spans="1:17" ht="66.75" customHeight="1" x14ac:dyDescent="0.2">
      <c r="A195" s="86" t="s">
        <v>30</v>
      </c>
      <c r="B195" s="86"/>
      <c r="C195" s="86"/>
      <c r="D195" s="122">
        <v>1992300</v>
      </c>
      <c r="E195" s="122">
        <v>905124.39</v>
      </c>
      <c r="F195" s="122"/>
      <c r="G195" s="143">
        <f>E195/D195*100</f>
        <v>45.43112934798976</v>
      </c>
      <c r="H195" s="87" t="s">
        <v>31</v>
      </c>
      <c r="I195" s="87"/>
      <c r="J195" s="49" t="s">
        <v>33</v>
      </c>
      <c r="K195" s="2">
        <v>20</v>
      </c>
      <c r="L195" s="2">
        <v>0</v>
      </c>
      <c r="M195" s="51">
        <v>5</v>
      </c>
      <c r="N195" s="51">
        <f t="shared" ref="N195:N197" si="56">L195/K195*100</f>
        <v>0</v>
      </c>
      <c r="O195" s="1" t="s">
        <v>183</v>
      </c>
      <c r="P195" s="86" t="s">
        <v>15</v>
      </c>
      <c r="Q195" s="86"/>
    </row>
    <row r="196" spans="1:17" ht="58.5" customHeight="1" x14ac:dyDescent="0.2">
      <c r="A196" s="86"/>
      <c r="B196" s="86"/>
      <c r="C196" s="86"/>
      <c r="D196" s="122"/>
      <c r="E196" s="122"/>
      <c r="F196" s="122"/>
      <c r="G196" s="143"/>
      <c r="H196" s="87" t="s">
        <v>32</v>
      </c>
      <c r="I196" s="87"/>
      <c r="J196" s="49" t="s">
        <v>33</v>
      </c>
      <c r="K196" s="2">
        <v>20</v>
      </c>
      <c r="L196" s="2">
        <v>0</v>
      </c>
      <c r="M196" s="51">
        <v>5</v>
      </c>
      <c r="N196" s="51">
        <f t="shared" si="56"/>
        <v>0</v>
      </c>
      <c r="O196" s="1" t="s">
        <v>184</v>
      </c>
      <c r="P196" s="86"/>
      <c r="Q196" s="86"/>
    </row>
    <row r="197" spans="1:17" ht="42.75" customHeight="1" x14ac:dyDescent="0.2">
      <c r="A197" s="86"/>
      <c r="B197" s="86"/>
      <c r="C197" s="86"/>
      <c r="D197" s="122"/>
      <c r="E197" s="122"/>
      <c r="F197" s="122"/>
      <c r="G197" s="143"/>
      <c r="H197" s="87" t="s">
        <v>41</v>
      </c>
      <c r="I197" s="87"/>
      <c r="J197" s="49" t="s">
        <v>22</v>
      </c>
      <c r="K197" s="2">
        <v>100</v>
      </c>
      <c r="L197" s="2">
        <v>100</v>
      </c>
      <c r="M197" s="51">
        <v>5</v>
      </c>
      <c r="N197" s="51">
        <f t="shared" si="56"/>
        <v>100</v>
      </c>
      <c r="O197" s="1"/>
      <c r="P197" s="86"/>
      <c r="Q197" s="86"/>
    </row>
    <row r="198" spans="1:17" ht="20.25" customHeight="1" x14ac:dyDescent="0.2">
      <c r="A198" s="83" t="s">
        <v>165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5"/>
    </row>
    <row r="199" spans="1:17" ht="105" customHeight="1" x14ac:dyDescent="0.2">
      <c r="A199" s="86" t="s">
        <v>42</v>
      </c>
      <c r="B199" s="86"/>
      <c r="C199" s="86"/>
      <c r="D199" s="45">
        <v>1571500</v>
      </c>
      <c r="E199" s="97">
        <v>633156.03</v>
      </c>
      <c r="F199" s="98"/>
      <c r="G199" s="46">
        <f>E199/D199*100</f>
        <v>40.289916003818007</v>
      </c>
      <c r="H199" s="123" t="s">
        <v>43</v>
      </c>
      <c r="I199" s="124"/>
      <c r="J199" s="49" t="s">
        <v>44</v>
      </c>
      <c r="K199" s="2">
        <v>41</v>
      </c>
      <c r="L199" s="2">
        <v>41</v>
      </c>
      <c r="M199" s="51">
        <v>5</v>
      </c>
      <c r="N199" s="51">
        <f>L199/K199*100</f>
        <v>100</v>
      </c>
      <c r="O199" s="1"/>
      <c r="P199" s="88" t="s">
        <v>15</v>
      </c>
      <c r="Q199" s="89"/>
    </row>
    <row r="200" spans="1:17" ht="21" customHeight="1" x14ac:dyDescent="0.2">
      <c r="A200" s="83" t="s">
        <v>166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5"/>
    </row>
    <row r="201" spans="1:17" s="3" customFormat="1" ht="25.5" customHeight="1" x14ac:dyDescent="0.2">
      <c r="A201" s="88" t="s">
        <v>26</v>
      </c>
      <c r="B201" s="141"/>
      <c r="C201" s="89"/>
      <c r="D201" s="94">
        <v>19887500</v>
      </c>
      <c r="E201" s="97">
        <v>8061856.1799999997</v>
      </c>
      <c r="F201" s="98"/>
      <c r="G201" s="103">
        <f>E201/D201*100</f>
        <v>40.537303230672535</v>
      </c>
      <c r="H201" s="123" t="s">
        <v>34</v>
      </c>
      <c r="I201" s="124"/>
      <c r="J201" s="49" t="s">
        <v>29</v>
      </c>
      <c r="K201" s="2">
        <v>44</v>
      </c>
      <c r="L201" s="2">
        <v>44</v>
      </c>
      <c r="M201" s="51">
        <v>5</v>
      </c>
      <c r="N201" s="51">
        <f t="shared" ref="N201:N206" si="57">L201/K201*100</f>
        <v>100</v>
      </c>
      <c r="O201" s="1"/>
      <c r="P201" s="86" t="s">
        <v>15</v>
      </c>
      <c r="Q201" s="86"/>
    </row>
    <row r="202" spans="1:17" s="3" customFormat="1" ht="29.25" customHeight="1" x14ac:dyDescent="0.2">
      <c r="A202" s="92"/>
      <c r="B202" s="142"/>
      <c r="C202" s="93"/>
      <c r="D202" s="95"/>
      <c r="E202" s="99"/>
      <c r="F202" s="100"/>
      <c r="G202" s="104"/>
      <c r="H202" s="123" t="s">
        <v>35</v>
      </c>
      <c r="I202" s="124"/>
      <c r="J202" s="49" t="s">
        <v>29</v>
      </c>
      <c r="K202" s="2">
        <v>44</v>
      </c>
      <c r="L202" s="2">
        <v>44</v>
      </c>
      <c r="M202" s="51">
        <v>5</v>
      </c>
      <c r="N202" s="51">
        <f t="shared" si="57"/>
        <v>100</v>
      </c>
      <c r="O202" s="1"/>
      <c r="P202" s="86"/>
      <c r="Q202" s="86"/>
    </row>
    <row r="203" spans="1:17" s="3" customFormat="1" ht="57.75" customHeight="1" x14ac:dyDescent="0.2">
      <c r="A203" s="88" t="s">
        <v>27</v>
      </c>
      <c r="B203" s="141"/>
      <c r="C203" s="89"/>
      <c r="D203" s="95"/>
      <c r="E203" s="99"/>
      <c r="F203" s="100"/>
      <c r="G203" s="104"/>
      <c r="H203" s="123" t="s">
        <v>36</v>
      </c>
      <c r="I203" s="124"/>
      <c r="J203" s="49" t="s">
        <v>29</v>
      </c>
      <c r="K203" s="2">
        <v>30</v>
      </c>
      <c r="L203" s="2">
        <v>30</v>
      </c>
      <c r="M203" s="51">
        <v>5</v>
      </c>
      <c r="N203" s="51">
        <f t="shared" si="57"/>
        <v>100</v>
      </c>
      <c r="O203" s="1"/>
      <c r="P203" s="86"/>
      <c r="Q203" s="86"/>
    </row>
    <row r="204" spans="1:17" s="3" customFormat="1" ht="88.5" customHeight="1" x14ac:dyDescent="0.2">
      <c r="A204" s="92"/>
      <c r="B204" s="142"/>
      <c r="C204" s="93"/>
      <c r="D204" s="95"/>
      <c r="E204" s="99"/>
      <c r="F204" s="100"/>
      <c r="G204" s="104"/>
      <c r="H204" s="123" t="s">
        <v>37</v>
      </c>
      <c r="I204" s="124"/>
      <c r="J204" s="49" t="s">
        <v>29</v>
      </c>
      <c r="K204" s="2">
        <v>30</v>
      </c>
      <c r="L204" s="2">
        <v>30</v>
      </c>
      <c r="M204" s="51">
        <v>5</v>
      </c>
      <c r="N204" s="51">
        <f t="shared" si="57"/>
        <v>100</v>
      </c>
      <c r="O204" s="1"/>
      <c r="P204" s="86"/>
      <c r="Q204" s="86"/>
    </row>
    <row r="205" spans="1:17" s="3" customFormat="1" ht="25.5" customHeight="1" x14ac:dyDescent="0.2">
      <c r="A205" s="88" t="s">
        <v>28</v>
      </c>
      <c r="B205" s="141"/>
      <c r="C205" s="89"/>
      <c r="D205" s="95"/>
      <c r="E205" s="99"/>
      <c r="F205" s="100"/>
      <c r="G205" s="104"/>
      <c r="H205" s="123" t="s">
        <v>38</v>
      </c>
      <c r="I205" s="124"/>
      <c r="J205" s="49" t="s">
        <v>29</v>
      </c>
      <c r="K205" s="2">
        <v>30</v>
      </c>
      <c r="L205" s="2">
        <v>30</v>
      </c>
      <c r="M205" s="51">
        <v>5</v>
      </c>
      <c r="N205" s="51">
        <f t="shared" si="57"/>
        <v>100</v>
      </c>
      <c r="O205" s="1"/>
      <c r="P205" s="86"/>
      <c r="Q205" s="86"/>
    </row>
    <row r="206" spans="1:17" s="3" customFormat="1" ht="30" customHeight="1" x14ac:dyDescent="0.2">
      <c r="A206" s="92"/>
      <c r="B206" s="142"/>
      <c r="C206" s="93"/>
      <c r="D206" s="96"/>
      <c r="E206" s="101"/>
      <c r="F206" s="102"/>
      <c r="G206" s="105"/>
      <c r="H206" s="123" t="s">
        <v>39</v>
      </c>
      <c r="I206" s="124"/>
      <c r="J206" s="49" t="s">
        <v>29</v>
      </c>
      <c r="K206" s="2">
        <v>30</v>
      </c>
      <c r="L206" s="2">
        <v>30</v>
      </c>
      <c r="M206" s="51">
        <v>5</v>
      </c>
      <c r="N206" s="51">
        <f t="shared" si="57"/>
        <v>100</v>
      </c>
      <c r="O206" s="1"/>
      <c r="P206" s="86"/>
      <c r="Q206" s="86"/>
    </row>
    <row r="207" spans="1:17" x14ac:dyDescent="0.2">
      <c r="A207" s="83" t="s">
        <v>167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5"/>
    </row>
    <row r="208" spans="1:17" ht="39.75" customHeight="1" x14ac:dyDescent="0.2">
      <c r="A208" s="86" t="s">
        <v>172</v>
      </c>
      <c r="B208" s="86"/>
      <c r="C208" s="86"/>
      <c r="D208" s="94">
        <v>836100</v>
      </c>
      <c r="E208" s="97">
        <v>369108.58</v>
      </c>
      <c r="F208" s="98"/>
      <c r="G208" s="103">
        <f>E208/D208*100</f>
        <v>44.146463341705541</v>
      </c>
      <c r="H208" s="87" t="s">
        <v>173</v>
      </c>
      <c r="I208" s="87"/>
      <c r="J208" s="49" t="s">
        <v>179</v>
      </c>
      <c r="K208" s="2">
        <v>0</v>
      </c>
      <c r="L208" s="2">
        <v>0</v>
      </c>
      <c r="M208" s="51">
        <v>5</v>
      </c>
      <c r="N208" s="51">
        <v>100</v>
      </c>
      <c r="O208" s="1"/>
      <c r="P208" s="88" t="s">
        <v>15</v>
      </c>
      <c r="Q208" s="89"/>
    </row>
    <row r="209" spans="1:17" ht="26.25" customHeight="1" x14ac:dyDescent="0.2">
      <c r="A209" s="86"/>
      <c r="B209" s="86"/>
      <c r="C209" s="86"/>
      <c r="D209" s="95"/>
      <c r="E209" s="99"/>
      <c r="F209" s="100"/>
      <c r="G209" s="104"/>
      <c r="H209" s="87" t="s">
        <v>174</v>
      </c>
      <c r="I209" s="87"/>
      <c r="J209" s="49" t="s">
        <v>179</v>
      </c>
      <c r="K209" s="2">
        <v>0</v>
      </c>
      <c r="L209" s="2">
        <v>0</v>
      </c>
      <c r="M209" s="51">
        <v>5</v>
      </c>
      <c r="N209" s="51">
        <v>100</v>
      </c>
      <c r="O209" s="1"/>
      <c r="P209" s="90"/>
      <c r="Q209" s="91"/>
    </row>
    <row r="210" spans="1:17" s="4" customFormat="1" ht="29.25" customHeight="1" x14ac:dyDescent="0.2">
      <c r="A210" s="86"/>
      <c r="B210" s="86"/>
      <c r="C210" s="86"/>
      <c r="D210" s="95"/>
      <c r="E210" s="99"/>
      <c r="F210" s="100"/>
      <c r="G210" s="104"/>
      <c r="H210" s="87" t="s">
        <v>175</v>
      </c>
      <c r="I210" s="87"/>
      <c r="J210" s="49" t="s">
        <v>182</v>
      </c>
      <c r="K210" s="2">
        <v>35.61</v>
      </c>
      <c r="L210" s="2">
        <v>35.61</v>
      </c>
      <c r="M210" s="51">
        <v>5</v>
      </c>
      <c r="N210" s="51">
        <f t="shared" ref="N210" si="58">L210/K210*100</f>
        <v>100</v>
      </c>
      <c r="O210" s="1"/>
      <c r="P210" s="90"/>
      <c r="Q210" s="91"/>
    </row>
    <row r="211" spans="1:17" ht="27" customHeight="1" x14ac:dyDescent="0.2">
      <c r="A211" s="86" t="s">
        <v>176</v>
      </c>
      <c r="B211" s="86"/>
      <c r="C211" s="86"/>
      <c r="D211" s="95"/>
      <c r="E211" s="99"/>
      <c r="F211" s="100"/>
      <c r="G211" s="104"/>
      <c r="H211" s="87" t="s">
        <v>177</v>
      </c>
      <c r="I211" s="87"/>
      <c r="J211" s="49" t="s">
        <v>180</v>
      </c>
      <c r="K211" s="2">
        <v>0</v>
      </c>
      <c r="L211" s="2">
        <v>0</v>
      </c>
      <c r="M211" s="51">
        <v>5</v>
      </c>
      <c r="N211" s="51">
        <v>100</v>
      </c>
      <c r="O211" s="1"/>
      <c r="P211" s="90"/>
      <c r="Q211" s="91"/>
    </row>
    <row r="212" spans="1:17" ht="18" customHeight="1" x14ac:dyDescent="0.2">
      <c r="A212" s="86"/>
      <c r="B212" s="86"/>
      <c r="C212" s="86"/>
      <c r="D212" s="95"/>
      <c r="E212" s="99"/>
      <c r="F212" s="100"/>
      <c r="G212" s="104"/>
      <c r="H212" s="87" t="s">
        <v>23</v>
      </c>
      <c r="I212" s="87"/>
      <c r="J212" s="49" t="s">
        <v>180</v>
      </c>
      <c r="K212" s="2">
        <v>5</v>
      </c>
      <c r="L212" s="2">
        <v>5</v>
      </c>
      <c r="M212" s="51">
        <v>5</v>
      </c>
      <c r="N212" s="51">
        <f t="shared" ref="N212:N213" si="59">L212/K212*100</f>
        <v>100</v>
      </c>
      <c r="O212" s="1"/>
      <c r="P212" s="90"/>
      <c r="Q212" s="91"/>
    </row>
    <row r="213" spans="1:17" s="4" customFormat="1" ht="17.25" customHeight="1" x14ac:dyDescent="0.2">
      <c r="A213" s="86"/>
      <c r="B213" s="86"/>
      <c r="C213" s="86"/>
      <c r="D213" s="96"/>
      <c r="E213" s="101"/>
      <c r="F213" s="102"/>
      <c r="G213" s="105"/>
      <c r="H213" s="87" t="s">
        <v>178</v>
      </c>
      <c r="I213" s="87"/>
      <c r="J213" s="49" t="s">
        <v>181</v>
      </c>
      <c r="K213" s="2">
        <v>1500</v>
      </c>
      <c r="L213" s="2">
        <v>1500</v>
      </c>
      <c r="M213" s="51">
        <v>5</v>
      </c>
      <c r="N213" s="51">
        <f t="shared" si="59"/>
        <v>100</v>
      </c>
      <c r="O213" s="1"/>
      <c r="P213" s="92"/>
      <c r="Q213" s="93"/>
    </row>
    <row r="214" spans="1:17" x14ac:dyDescent="0.2">
      <c r="A214" s="83" t="s">
        <v>168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5"/>
    </row>
    <row r="215" spans="1:17" ht="39.75" customHeight="1" x14ac:dyDescent="0.2">
      <c r="A215" s="86" t="s">
        <v>172</v>
      </c>
      <c r="B215" s="86"/>
      <c r="C215" s="86"/>
      <c r="D215" s="94">
        <v>2766177</v>
      </c>
      <c r="E215" s="97">
        <v>462781.05</v>
      </c>
      <c r="F215" s="98"/>
      <c r="G215" s="103">
        <f>E215/D215*100</f>
        <v>16.729986909731373</v>
      </c>
      <c r="H215" s="87" t="s">
        <v>173</v>
      </c>
      <c r="I215" s="87"/>
      <c r="J215" s="49" t="s">
        <v>179</v>
      </c>
      <c r="K215" s="2">
        <v>0</v>
      </c>
      <c r="L215" s="2">
        <v>0</v>
      </c>
      <c r="M215" s="51">
        <v>5</v>
      </c>
      <c r="N215" s="51">
        <v>100</v>
      </c>
      <c r="O215" s="1"/>
      <c r="P215" s="88" t="s">
        <v>15</v>
      </c>
      <c r="Q215" s="89"/>
    </row>
    <row r="216" spans="1:17" ht="26.25" customHeight="1" x14ac:dyDescent="0.2">
      <c r="A216" s="86"/>
      <c r="B216" s="86"/>
      <c r="C216" s="86"/>
      <c r="D216" s="95"/>
      <c r="E216" s="99"/>
      <c r="F216" s="100"/>
      <c r="G216" s="104"/>
      <c r="H216" s="87" t="s">
        <v>174</v>
      </c>
      <c r="I216" s="87"/>
      <c r="J216" s="49" t="s">
        <v>179</v>
      </c>
      <c r="K216" s="2">
        <v>0</v>
      </c>
      <c r="L216" s="2">
        <v>0</v>
      </c>
      <c r="M216" s="51">
        <v>5</v>
      </c>
      <c r="N216" s="51">
        <v>100</v>
      </c>
      <c r="O216" s="1"/>
      <c r="P216" s="90"/>
      <c r="Q216" s="91"/>
    </row>
    <row r="217" spans="1:17" s="4" customFormat="1" ht="29.25" customHeight="1" x14ac:dyDescent="0.2">
      <c r="A217" s="86"/>
      <c r="B217" s="86"/>
      <c r="C217" s="86"/>
      <c r="D217" s="95"/>
      <c r="E217" s="99"/>
      <c r="F217" s="100"/>
      <c r="G217" s="104"/>
      <c r="H217" s="87" t="s">
        <v>175</v>
      </c>
      <c r="I217" s="87"/>
      <c r="J217" s="49" t="s">
        <v>182</v>
      </c>
      <c r="K217" s="2">
        <v>31.73</v>
      </c>
      <c r="L217" s="2">
        <v>31.73</v>
      </c>
      <c r="M217" s="51">
        <v>5</v>
      </c>
      <c r="N217" s="51">
        <f t="shared" ref="N217" si="60">L217/K217*100</f>
        <v>100</v>
      </c>
      <c r="O217" s="1"/>
      <c r="P217" s="90"/>
      <c r="Q217" s="91"/>
    </row>
    <row r="218" spans="1:17" ht="27" customHeight="1" x14ac:dyDescent="0.2">
      <c r="A218" s="86" t="s">
        <v>176</v>
      </c>
      <c r="B218" s="86"/>
      <c r="C218" s="86"/>
      <c r="D218" s="95"/>
      <c r="E218" s="99"/>
      <c r="F218" s="100"/>
      <c r="G218" s="104"/>
      <c r="H218" s="87" t="s">
        <v>177</v>
      </c>
      <c r="I218" s="87"/>
      <c r="J218" s="49" t="s">
        <v>180</v>
      </c>
      <c r="K218" s="2">
        <v>0</v>
      </c>
      <c r="L218" s="2">
        <v>0</v>
      </c>
      <c r="M218" s="51">
        <v>5</v>
      </c>
      <c r="N218" s="51">
        <v>100</v>
      </c>
      <c r="O218" s="1"/>
      <c r="P218" s="90"/>
      <c r="Q218" s="91"/>
    </row>
    <row r="219" spans="1:17" ht="18" customHeight="1" x14ac:dyDescent="0.2">
      <c r="A219" s="86"/>
      <c r="B219" s="86"/>
      <c r="C219" s="86"/>
      <c r="D219" s="95"/>
      <c r="E219" s="99"/>
      <c r="F219" s="100"/>
      <c r="G219" s="104"/>
      <c r="H219" s="87" t="s">
        <v>23</v>
      </c>
      <c r="I219" s="87"/>
      <c r="J219" s="49" t="s">
        <v>180</v>
      </c>
      <c r="K219" s="2">
        <v>19</v>
      </c>
      <c r="L219" s="2">
        <v>19</v>
      </c>
      <c r="M219" s="51">
        <v>5</v>
      </c>
      <c r="N219" s="51">
        <f t="shared" ref="N219:N220" si="61">L219/K219*100</f>
        <v>100</v>
      </c>
      <c r="O219" s="1"/>
      <c r="P219" s="90"/>
      <c r="Q219" s="91"/>
    </row>
    <row r="220" spans="1:17" s="4" customFormat="1" ht="17.25" customHeight="1" x14ac:dyDescent="0.2">
      <c r="A220" s="86"/>
      <c r="B220" s="86"/>
      <c r="C220" s="86"/>
      <c r="D220" s="96"/>
      <c r="E220" s="101"/>
      <c r="F220" s="102"/>
      <c r="G220" s="105"/>
      <c r="H220" s="87" t="s">
        <v>178</v>
      </c>
      <c r="I220" s="87"/>
      <c r="J220" s="49" t="s">
        <v>181</v>
      </c>
      <c r="K220" s="2">
        <v>150</v>
      </c>
      <c r="L220" s="2">
        <v>150</v>
      </c>
      <c r="M220" s="51">
        <v>5</v>
      </c>
      <c r="N220" s="51">
        <f t="shared" si="61"/>
        <v>100</v>
      </c>
      <c r="O220" s="1"/>
      <c r="P220" s="92"/>
      <c r="Q220" s="93"/>
    </row>
  </sheetData>
  <mergeCells count="481">
    <mergeCell ref="H218:I218"/>
    <mergeCell ref="H219:I219"/>
    <mergeCell ref="H220:I220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:Q1"/>
    <mergeCell ref="A2:C3"/>
    <mergeCell ref="D2:G2"/>
    <mergeCell ref="H2:J2"/>
    <mergeCell ref="K2:N2"/>
    <mergeCell ref="O2:O3"/>
    <mergeCell ref="P2:Q3"/>
    <mergeCell ref="E3:F3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8"/>
  <sheetViews>
    <sheetView topLeftCell="A245" workbookViewId="0">
      <selection activeCell="A256" sqref="A1:XFD1048576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106" t="s">
        <v>202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7" customHeight="1" x14ac:dyDescent="0.2">
      <c r="A2" s="107" t="s">
        <v>0</v>
      </c>
      <c r="B2" s="108"/>
      <c r="C2" s="109"/>
      <c r="D2" s="113" t="s">
        <v>1</v>
      </c>
      <c r="E2" s="114"/>
      <c r="F2" s="114"/>
      <c r="G2" s="115"/>
      <c r="H2" s="113" t="s">
        <v>2</v>
      </c>
      <c r="I2" s="114"/>
      <c r="J2" s="115"/>
      <c r="K2" s="113" t="s">
        <v>3</v>
      </c>
      <c r="L2" s="114"/>
      <c r="M2" s="114"/>
      <c r="N2" s="115"/>
      <c r="O2" s="116" t="s">
        <v>14</v>
      </c>
      <c r="P2" s="107" t="s">
        <v>4</v>
      </c>
      <c r="Q2" s="109"/>
    </row>
    <row r="3" spans="1:17" ht="129" customHeight="1" x14ac:dyDescent="0.2">
      <c r="A3" s="110"/>
      <c r="B3" s="111"/>
      <c r="C3" s="112"/>
      <c r="D3" s="25" t="s">
        <v>5</v>
      </c>
      <c r="E3" s="118" t="s">
        <v>6</v>
      </c>
      <c r="F3" s="119"/>
      <c r="G3" s="26" t="s">
        <v>7</v>
      </c>
      <c r="H3" s="120" t="s">
        <v>8</v>
      </c>
      <c r="I3" s="121"/>
      <c r="J3" s="26" t="s">
        <v>222</v>
      </c>
      <c r="K3" s="26" t="s">
        <v>10</v>
      </c>
      <c r="L3" s="26" t="s">
        <v>11</v>
      </c>
      <c r="M3" s="27" t="s">
        <v>12</v>
      </c>
      <c r="N3" s="26" t="s">
        <v>13</v>
      </c>
      <c r="O3" s="117"/>
      <c r="P3" s="110"/>
      <c r="Q3" s="112"/>
    </row>
    <row r="4" spans="1:17" ht="15" customHeight="1" x14ac:dyDescent="0.2">
      <c r="A4" s="83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s="3" customFormat="1" ht="21.75" customHeight="1" x14ac:dyDescent="0.2">
      <c r="A5" s="88" t="s">
        <v>74</v>
      </c>
      <c r="B5" s="141"/>
      <c r="C5" s="89"/>
      <c r="D5" s="94">
        <v>20313272.420000002</v>
      </c>
      <c r="E5" s="97">
        <v>16608171.75</v>
      </c>
      <c r="F5" s="98"/>
      <c r="G5" s="103">
        <f>E5/D5*100</f>
        <v>81.760197995710229</v>
      </c>
      <c r="H5" s="123" t="s">
        <v>75</v>
      </c>
      <c r="I5" s="124"/>
      <c r="J5" s="2" t="s">
        <v>76</v>
      </c>
      <c r="K5" s="2">
        <v>303</v>
      </c>
      <c r="L5" s="2">
        <v>304</v>
      </c>
      <c r="M5" s="63">
        <v>5</v>
      </c>
      <c r="N5" s="63">
        <f>L5/K5*100</f>
        <v>100.33003300330033</v>
      </c>
      <c r="O5" s="1"/>
      <c r="P5" s="88" t="s">
        <v>15</v>
      </c>
      <c r="Q5" s="89"/>
    </row>
    <row r="6" spans="1:17" s="3" customFormat="1" ht="31.5" customHeight="1" x14ac:dyDescent="0.2">
      <c r="A6" s="92"/>
      <c r="B6" s="142"/>
      <c r="C6" s="93"/>
      <c r="D6" s="96"/>
      <c r="E6" s="101"/>
      <c r="F6" s="102"/>
      <c r="G6" s="174"/>
      <c r="H6" s="123" t="s">
        <v>77</v>
      </c>
      <c r="I6" s="124"/>
      <c r="J6" s="2" t="s">
        <v>78</v>
      </c>
      <c r="K6" s="2">
        <v>100</v>
      </c>
      <c r="L6" s="2">
        <v>100</v>
      </c>
      <c r="M6" s="63">
        <v>5</v>
      </c>
      <c r="N6" s="63">
        <f t="shared" ref="N6:N9" si="0">L6/K6*100</f>
        <v>100</v>
      </c>
      <c r="O6" s="1"/>
      <c r="P6" s="92"/>
      <c r="Q6" s="93"/>
    </row>
    <row r="7" spans="1:17" s="3" customFormat="1" ht="19.5" customHeight="1" x14ac:dyDescent="0.2">
      <c r="A7" s="175" t="s">
        <v>79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</row>
    <row r="8" spans="1:17" s="3" customFormat="1" ht="25.15" customHeight="1" x14ac:dyDescent="0.2">
      <c r="A8" s="88" t="s">
        <v>74</v>
      </c>
      <c r="B8" s="141"/>
      <c r="C8" s="89"/>
      <c r="D8" s="94">
        <v>31066074.199999999</v>
      </c>
      <c r="E8" s="97">
        <v>25637114.780000001</v>
      </c>
      <c r="F8" s="98"/>
      <c r="G8" s="103">
        <f>E8/D8*100</f>
        <v>82.524475461402204</v>
      </c>
      <c r="H8" s="123" t="s">
        <v>75</v>
      </c>
      <c r="I8" s="124"/>
      <c r="J8" s="2" t="s">
        <v>76</v>
      </c>
      <c r="K8" s="2">
        <v>725</v>
      </c>
      <c r="L8" s="2">
        <v>715</v>
      </c>
      <c r="M8" s="63">
        <v>5</v>
      </c>
      <c r="N8" s="63">
        <f>L8/K8*100</f>
        <v>98.620689655172413</v>
      </c>
      <c r="O8" s="1"/>
      <c r="P8" s="88" t="s">
        <v>15</v>
      </c>
      <c r="Q8" s="89"/>
    </row>
    <row r="9" spans="1:17" s="3" customFormat="1" ht="30" customHeight="1" x14ac:dyDescent="0.2">
      <c r="A9" s="90"/>
      <c r="B9" s="178"/>
      <c r="C9" s="91"/>
      <c r="D9" s="179"/>
      <c r="E9" s="180"/>
      <c r="F9" s="181"/>
      <c r="G9" s="182"/>
      <c r="H9" s="183" t="s">
        <v>77</v>
      </c>
      <c r="I9" s="184"/>
      <c r="J9" s="2" t="s">
        <v>78</v>
      </c>
      <c r="K9" s="2">
        <v>95</v>
      </c>
      <c r="L9" s="2">
        <v>95</v>
      </c>
      <c r="M9" s="63">
        <v>5</v>
      </c>
      <c r="N9" s="63">
        <f t="shared" si="0"/>
        <v>100</v>
      </c>
      <c r="O9" s="1"/>
      <c r="P9" s="90"/>
      <c r="Q9" s="91"/>
    </row>
    <row r="10" spans="1:17" s="3" customFormat="1" ht="18" customHeight="1" x14ac:dyDescent="0.2">
      <c r="A10" s="175" t="s">
        <v>80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s="3" customFormat="1" ht="21.75" customHeight="1" x14ac:dyDescent="0.2">
      <c r="A11" s="88" t="s">
        <v>74</v>
      </c>
      <c r="B11" s="141"/>
      <c r="C11" s="89"/>
      <c r="D11" s="94">
        <v>44160158.039999999</v>
      </c>
      <c r="E11" s="97">
        <v>36796160.869999997</v>
      </c>
      <c r="F11" s="98"/>
      <c r="G11" s="103">
        <f>E11/D11*100</f>
        <v>83.324341449752652</v>
      </c>
      <c r="H11" s="123" t="s">
        <v>75</v>
      </c>
      <c r="I11" s="124"/>
      <c r="J11" s="2" t="s">
        <v>76</v>
      </c>
      <c r="K11" s="2">
        <v>974</v>
      </c>
      <c r="L11" s="2">
        <v>974</v>
      </c>
      <c r="M11" s="63">
        <v>5</v>
      </c>
      <c r="N11" s="63">
        <f t="shared" ref="N11:N12" si="1">L11/K11*100</f>
        <v>100</v>
      </c>
      <c r="O11" s="1"/>
      <c r="P11" s="88" t="s">
        <v>15</v>
      </c>
      <c r="Q11" s="89"/>
    </row>
    <row r="12" spans="1:17" s="3" customFormat="1" ht="33.75" customHeight="1" x14ac:dyDescent="0.2">
      <c r="A12" s="92"/>
      <c r="B12" s="142"/>
      <c r="C12" s="93"/>
      <c r="D12" s="179"/>
      <c r="E12" s="180"/>
      <c r="F12" s="181"/>
      <c r="G12" s="182"/>
      <c r="H12" s="87" t="s">
        <v>77</v>
      </c>
      <c r="I12" s="87"/>
      <c r="J12" s="2" t="s">
        <v>78</v>
      </c>
      <c r="K12" s="2">
        <v>95</v>
      </c>
      <c r="L12" s="2">
        <v>95</v>
      </c>
      <c r="M12" s="63">
        <v>5</v>
      </c>
      <c r="N12" s="63">
        <f t="shared" si="1"/>
        <v>100</v>
      </c>
      <c r="O12" s="1"/>
      <c r="P12" s="90"/>
      <c r="Q12" s="91"/>
    </row>
    <row r="13" spans="1:17" s="3" customFormat="1" ht="15" customHeight="1" x14ac:dyDescent="0.2">
      <c r="A13" s="175" t="s">
        <v>81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3" customFormat="1" ht="21.75" customHeight="1" x14ac:dyDescent="0.2">
      <c r="A14" s="107" t="s">
        <v>74</v>
      </c>
      <c r="B14" s="108"/>
      <c r="C14" s="109"/>
      <c r="D14" s="188">
        <v>19777991.16</v>
      </c>
      <c r="E14" s="190">
        <v>15275751.18</v>
      </c>
      <c r="F14" s="191"/>
      <c r="G14" s="194">
        <f>E14/D14*100</f>
        <v>77.236110869006978</v>
      </c>
      <c r="H14" s="196" t="s">
        <v>75</v>
      </c>
      <c r="I14" s="197"/>
      <c r="J14" s="5" t="s">
        <v>76</v>
      </c>
      <c r="K14" s="5">
        <v>301</v>
      </c>
      <c r="L14" s="5">
        <v>301</v>
      </c>
      <c r="M14" s="63">
        <v>5</v>
      </c>
      <c r="N14" s="58">
        <f>L14/K14*100</f>
        <v>100</v>
      </c>
      <c r="O14" s="6"/>
      <c r="P14" s="107" t="s">
        <v>15</v>
      </c>
      <c r="Q14" s="109"/>
    </row>
    <row r="15" spans="1:17" s="3" customFormat="1" ht="30.75" customHeight="1" x14ac:dyDescent="0.2">
      <c r="A15" s="185"/>
      <c r="B15" s="186"/>
      <c r="C15" s="187"/>
      <c r="D15" s="189"/>
      <c r="E15" s="192"/>
      <c r="F15" s="193"/>
      <c r="G15" s="195"/>
      <c r="H15" s="196" t="s">
        <v>77</v>
      </c>
      <c r="I15" s="197"/>
      <c r="J15" s="5" t="s">
        <v>78</v>
      </c>
      <c r="K15" s="5">
        <v>99</v>
      </c>
      <c r="L15" s="5">
        <v>99</v>
      </c>
      <c r="M15" s="63">
        <v>5</v>
      </c>
      <c r="N15" s="58">
        <f>L15/K15*100</f>
        <v>100</v>
      </c>
      <c r="O15" s="6"/>
      <c r="P15" s="185"/>
      <c r="Q15" s="187"/>
    </row>
    <row r="16" spans="1:17" s="3" customFormat="1" ht="15" customHeight="1" x14ac:dyDescent="0.2">
      <c r="A16" s="83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s="3" customFormat="1" ht="20.25" customHeight="1" x14ac:dyDescent="0.2">
      <c r="A17" s="107" t="s">
        <v>83</v>
      </c>
      <c r="B17" s="108"/>
      <c r="C17" s="109"/>
      <c r="D17" s="188">
        <v>11888048.140000001</v>
      </c>
      <c r="E17" s="190">
        <v>9608550.8800000008</v>
      </c>
      <c r="F17" s="191"/>
      <c r="G17" s="194">
        <f>E17/D17*100</f>
        <v>80.82530257990696</v>
      </c>
      <c r="H17" s="196" t="s">
        <v>75</v>
      </c>
      <c r="I17" s="197"/>
      <c r="J17" s="5" t="s">
        <v>76</v>
      </c>
      <c r="K17" s="5">
        <v>148</v>
      </c>
      <c r="L17" s="5">
        <v>148</v>
      </c>
      <c r="M17" s="63">
        <v>5</v>
      </c>
      <c r="N17" s="58">
        <f>L17/K17*100</f>
        <v>100</v>
      </c>
      <c r="O17" s="6"/>
      <c r="P17" s="107" t="s">
        <v>15</v>
      </c>
      <c r="Q17" s="109"/>
    </row>
    <row r="18" spans="1:17" s="3" customFormat="1" ht="30" customHeight="1" x14ac:dyDescent="0.2">
      <c r="A18" s="110"/>
      <c r="B18" s="111"/>
      <c r="C18" s="112"/>
      <c r="D18" s="198"/>
      <c r="E18" s="199"/>
      <c r="F18" s="200"/>
      <c r="G18" s="201"/>
      <c r="H18" s="202" t="s">
        <v>77</v>
      </c>
      <c r="I18" s="202"/>
      <c r="J18" s="5" t="s">
        <v>78</v>
      </c>
      <c r="K18" s="5">
        <v>100</v>
      </c>
      <c r="L18" s="5">
        <v>100</v>
      </c>
      <c r="M18" s="63">
        <v>5</v>
      </c>
      <c r="N18" s="58">
        <f>L18/K18*100</f>
        <v>100</v>
      </c>
      <c r="O18" s="6"/>
      <c r="P18" s="110"/>
      <c r="Q18" s="112"/>
    </row>
    <row r="19" spans="1:17" s="3" customFormat="1" ht="13.9" customHeight="1" x14ac:dyDescent="0.2">
      <c r="A19" s="203" t="s">
        <v>84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3" customFormat="1" ht="21" customHeight="1" x14ac:dyDescent="0.2">
      <c r="A20" s="204" t="s">
        <v>85</v>
      </c>
      <c r="B20" s="204"/>
      <c r="C20" s="204"/>
      <c r="D20" s="205">
        <v>11005328</v>
      </c>
      <c r="E20" s="205">
        <v>8662862.7400000002</v>
      </c>
      <c r="F20" s="205"/>
      <c r="G20" s="208">
        <f>E20/D20*100</f>
        <v>78.715170869964084</v>
      </c>
      <c r="H20" s="202" t="s">
        <v>75</v>
      </c>
      <c r="I20" s="202"/>
      <c r="J20" s="5" t="s">
        <v>76</v>
      </c>
      <c r="K20" s="5">
        <v>106</v>
      </c>
      <c r="L20" s="5">
        <v>106</v>
      </c>
      <c r="M20" s="63">
        <v>5</v>
      </c>
      <c r="N20" s="58">
        <f t="shared" ref="N20:N21" si="2">L20/K20*100</f>
        <v>100</v>
      </c>
      <c r="O20" s="6"/>
      <c r="P20" s="204" t="s">
        <v>15</v>
      </c>
      <c r="Q20" s="204"/>
    </row>
    <row r="21" spans="1:17" s="3" customFormat="1" ht="30.75" customHeight="1" x14ac:dyDescent="0.2">
      <c r="A21" s="204"/>
      <c r="B21" s="204"/>
      <c r="C21" s="204"/>
      <c r="D21" s="206"/>
      <c r="E21" s="207"/>
      <c r="F21" s="207"/>
      <c r="G21" s="209"/>
      <c r="H21" s="202" t="s">
        <v>77</v>
      </c>
      <c r="I21" s="202"/>
      <c r="J21" s="5" t="s">
        <v>78</v>
      </c>
      <c r="K21" s="5">
        <v>93</v>
      </c>
      <c r="L21" s="5">
        <v>93</v>
      </c>
      <c r="M21" s="63">
        <v>5</v>
      </c>
      <c r="N21" s="58">
        <f t="shared" si="2"/>
        <v>100</v>
      </c>
      <c r="O21" s="6"/>
      <c r="P21" s="204"/>
      <c r="Q21" s="204"/>
    </row>
    <row r="22" spans="1:17" s="3" customFormat="1" ht="14.25" customHeight="1" x14ac:dyDescent="0.2">
      <c r="A22" s="210" t="s">
        <v>86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s="3" customFormat="1" ht="25.5" customHeight="1" x14ac:dyDescent="0.2">
      <c r="A23" s="204" t="s">
        <v>87</v>
      </c>
      <c r="B23" s="204"/>
      <c r="C23" s="204"/>
      <c r="D23" s="212">
        <v>17037714</v>
      </c>
      <c r="E23" s="212">
        <v>13721457.33</v>
      </c>
      <c r="F23" s="212"/>
      <c r="G23" s="208">
        <f>E23/D23*100</f>
        <v>80.535788604034551</v>
      </c>
      <c r="H23" s="202" t="s">
        <v>75</v>
      </c>
      <c r="I23" s="202"/>
      <c r="J23" s="5" t="s">
        <v>76</v>
      </c>
      <c r="K23" s="5">
        <v>99</v>
      </c>
      <c r="L23" s="5">
        <v>99</v>
      </c>
      <c r="M23" s="63">
        <v>5</v>
      </c>
      <c r="N23" s="58">
        <f t="shared" ref="N23:N24" si="3">L23/K23*100</f>
        <v>100</v>
      </c>
      <c r="O23" s="6"/>
      <c r="P23" s="204" t="s">
        <v>15</v>
      </c>
      <c r="Q23" s="204"/>
    </row>
    <row r="24" spans="1:17" s="3" customFormat="1" ht="27.75" customHeight="1" x14ac:dyDescent="0.2">
      <c r="A24" s="204"/>
      <c r="B24" s="204"/>
      <c r="C24" s="204"/>
      <c r="D24" s="206"/>
      <c r="E24" s="206"/>
      <c r="F24" s="206"/>
      <c r="G24" s="209"/>
      <c r="H24" s="202" t="s">
        <v>77</v>
      </c>
      <c r="I24" s="202"/>
      <c r="J24" s="5" t="s">
        <v>78</v>
      </c>
      <c r="K24" s="5">
        <v>90</v>
      </c>
      <c r="L24" s="5">
        <v>90</v>
      </c>
      <c r="M24" s="63">
        <f t="shared" ref="M24" si="4">K24*5/100</f>
        <v>4.5</v>
      </c>
      <c r="N24" s="58">
        <f t="shared" si="3"/>
        <v>100</v>
      </c>
      <c r="O24" s="6"/>
      <c r="P24" s="204"/>
      <c r="Q24" s="204"/>
    </row>
    <row r="25" spans="1:17" s="3" customFormat="1" x14ac:dyDescent="0.2">
      <c r="A25" s="211"/>
      <c r="B25" s="211"/>
      <c r="C25" s="211"/>
      <c r="D25" s="206"/>
      <c r="E25" s="206"/>
      <c r="F25" s="206"/>
      <c r="G25" s="209"/>
      <c r="H25" s="213" t="s">
        <v>88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s="3" customFormat="1" ht="24" customHeight="1" x14ac:dyDescent="0.2">
      <c r="A26" s="211"/>
      <c r="B26" s="211"/>
      <c r="C26" s="211"/>
      <c r="D26" s="206"/>
      <c r="E26" s="206"/>
      <c r="F26" s="206"/>
      <c r="G26" s="209"/>
      <c r="H26" s="202" t="s">
        <v>89</v>
      </c>
      <c r="I26" s="202"/>
      <c r="J26" s="5" t="s">
        <v>76</v>
      </c>
      <c r="K26" s="5">
        <v>26</v>
      </c>
      <c r="L26" s="5">
        <v>26</v>
      </c>
      <c r="M26" s="63">
        <v>5</v>
      </c>
      <c r="N26" s="58">
        <f t="shared" ref="N26:N27" si="5">L26/K26*100</f>
        <v>100</v>
      </c>
      <c r="O26" s="6"/>
      <c r="P26" s="204" t="s">
        <v>15</v>
      </c>
      <c r="Q26" s="204"/>
    </row>
    <row r="27" spans="1:17" s="3" customFormat="1" ht="29.25" customHeight="1" x14ac:dyDescent="0.2">
      <c r="A27" s="211"/>
      <c r="B27" s="211"/>
      <c r="C27" s="211"/>
      <c r="D27" s="206"/>
      <c r="E27" s="206"/>
      <c r="F27" s="206"/>
      <c r="G27" s="209"/>
      <c r="H27" s="202" t="s">
        <v>90</v>
      </c>
      <c r="I27" s="202"/>
      <c r="J27" s="5" t="s">
        <v>78</v>
      </c>
      <c r="K27" s="5">
        <v>90</v>
      </c>
      <c r="L27" s="5">
        <v>90</v>
      </c>
      <c r="M27" s="63">
        <v>5</v>
      </c>
      <c r="N27" s="58">
        <f t="shared" si="5"/>
        <v>100</v>
      </c>
      <c r="O27" s="6"/>
      <c r="P27" s="204"/>
      <c r="Q27" s="204"/>
    </row>
    <row r="28" spans="1:17" s="3" customFormat="1" ht="16.5" customHeight="1" x14ac:dyDescent="0.2">
      <c r="A28" s="211"/>
      <c r="B28" s="211"/>
      <c r="C28" s="211"/>
      <c r="D28" s="206"/>
      <c r="E28" s="206"/>
      <c r="F28" s="206"/>
      <c r="G28" s="209"/>
      <c r="H28" s="214" t="s">
        <v>91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s="3" customFormat="1" ht="15" customHeight="1" x14ac:dyDescent="0.2">
      <c r="A29" s="211"/>
      <c r="B29" s="211"/>
      <c r="C29" s="211"/>
      <c r="D29" s="206"/>
      <c r="E29" s="206"/>
      <c r="F29" s="206"/>
      <c r="G29" s="209"/>
      <c r="H29" s="202" t="s">
        <v>89</v>
      </c>
      <c r="I29" s="202"/>
      <c r="J29" s="5" t="s">
        <v>76</v>
      </c>
      <c r="K29" s="5">
        <v>5</v>
      </c>
      <c r="L29" s="5">
        <v>5</v>
      </c>
      <c r="M29" s="63">
        <v>5</v>
      </c>
      <c r="N29" s="58">
        <f t="shared" ref="N29:N30" si="6">L29/K29*100</f>
        <v>100</v>
      </c>
      <c r="O29" s="7"/>
      <c r="P29" s="204" t="s">
        <v>15</v>
      </c>
      <c r="Q29" s="204"/>
    </row>
    <row r="30" spans="1:17" s="3" customFormat="1" ht="35.25" customHeight="1" x14ac:dyDescent="0.2">
      <c r="A30" s="211"/>
      <c r="B30" s="211"/>
      <c r="C30" s="211"/>
      <c r="D30" s="206"/>
      <c r="E30" s="206"/>
      <c r="F30" s="206"/>
      <c r="G30" s="209"/>
      <c r="H30" s="202" t="s">
        <v>90</v>
      </c>
      <c r="I30" s="202"/>
      <c r="J30" s="5" t="s">
        <v>78</v>
      </c>
      <c r="K30" s="5">
        <v>85</v>
      </c>
      <c r="L30" s="5">
        <v>85</v>
      </c>
      <c r="M30" s="63">
        <v>5</v>
      </c>
      <c r="N30" s="58">
        <f t="shared" si="6"/>
        <v>100</v>
      </c>
      <c r="O30" s="6"/>
      <c r="P30" s="204"/>
      <c r="Q30" s="204"/>
    </row>
    <row r="31" spans="1:17" s="3" customFormat="1" x14ac:dyDescent="0.2">
      <c r="A31" s="175" t="s">
        <v>92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s="3" customFormat="1" ht="21" customHeight="1" x14ac:dyDescent="0.2">
      <c r="A32" s="204" t="s">
        <v>93</v>
      </c>
      <c r="B32" s="204"/>
      <c r="C32" s="204"/>
      <c r="D32" s="212">
        <v>21572130</v>
      </c>
      <c r="E32" s="212">
        <v>17377747.649999999</v>
      </c>
      <c r="F32" s="212"/>
      <c r="G32" s="208">
        <f>E32/D32*100</f>
        <v>80.556475647050135</v>
      </c>
      <c r="H32" s="202" t="s">
        <v>75</v>
      </c>
      <c r="I32" s="202"/>
      <c r="J32" s="5" t="s">
        <v>76</v>
      </c>
      <c r="K32" s="5">
        <v>125</v>
      </c>
      <c r="L32" s="5">
        <v>125</v>
      </c>
      <c r="M32" s="63">
        <v>5</v>
      </c>
      <c r="N32" s="58">
        <v>100</v>
      </c>
      <c r="O32" s="6"/>
      <c r="P32" s="204" t="s">
        <v>15</v>
      </c>
      <c r="Q32" s="204"/>
    </row>
    <row r="33" spans="1:17" s="3" customFormat="1" ht="31.5" customHeight="1" x14ac:dyDescent="0.2">
      <c r="A33" s="204"/>
      <c r="B33" s="204"/>
      <c r="C33" s="204"/>
      <c r="D33" s="206"/>
      <c r="E33" s="206"/>
      <c r="F33" s="206"/>
      <c r="G33" s="209"/>
      <c r="H33" s="202" t="s">
        <v>77</v>
      </c>
      <c r="I33" s="202"/>
      <c r="J33" s="5" t="s">
        <v>78</v>
      </c>
      <c r="K33" s="8">
        <v>95</v>
      </c>
      <c r="L33" s="5">
        <v>95</v>
      </c>
      <c r="M33" s="63">
        <f t="shared" ref="M33" si="7">K33*5/100</f>
        <v>4.75</v>
      </c>
      <c r="N33" s="58">
        <f t="shared" ref="N33" si="8">L33/K33*100</f>
        <v>100</v>
      </c>
      <c r="O33" s="6"/>
      <c r="P33" s="204"/>
      <c r="Q33" s="204"/>
    </row>
    <row r="34" spans="1:17" s="3" customFormat="1" x14ac:dyDescent="0.2">
      <c r="A34" s="211"/>
      <c r="B34" s="211"/>
      <c r="C34" s="211"/>
      <c r="D34" s="206"/>
      <c r="E34" s="206"/>
      <c r="F34" s="206"/>
      <c r="G34" s="209"/>
      <c r="H34" s="214" t="s">
        <v>94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s="3" customFormat="1" ht="15" customHeight="1" x14ac:dyDescent="0.2">
      <c r="A35" s="211"/>
      <c r="B35" s="211"/>
      <c r="C35" s="211"/>
      <c r="D35" s="206"/>
      <c r="E35" s="206"/>
      <c r="F35" s="206"/>
      <c r="G35" s="209"/>
      <c r="H35" s="202" t="s">
        <v>89</v>
      </c>
      <c r="I35" s="202"/>
      <c r="J35" s="5" t="s">
        <v>76</v>
      </c>
      <c r="K35" s="5">
        <v>27</v>
      </c>
      <c r="L35" s="5">
        <v>27</v>
      </c>
      <c r="M35" s="63">
        <v>5</v>
      </c>
      <c r="N35" s="58">
        <f t="shared" ref="N35:N36" si="9">L35/K35*100</f>
        <v>100</v>
      </c>
      <c r="O35" s="6"/>
      <c r="P35" s="204" t="s">
        <v>15</v>
      </c>
      <c r="Q35" s="204"/>
    </row>
    <row r="36" spans="1:17" s="3" customFormat="1" ht="33" customHeight="1" x14ac:dyDescent="0.2">
      <c r="A36" s="211"/>
      <c r="B36" s="211"/>
      <c r="C36" s="211"/>
      <c r="D36" s="206"/>
      <c r="E36" s="206"/>
      <c r="F36" s="206"/>
      <c r="G36" s="209"/>
      <c r="H36" s="202" t="s">
        <v>90</v>
      </c>
      <c r="I36" s="202"/>
      <c r="J36" s="5" t="s">
        <v>78</v>
      </c>
      <c r="K36" s="5">
        <v>94</v>
      </c>
      <c r="L36" s="5">
        <v>94</v>
      </c>
      <c r="M36" s="63">
        <v>5</v>
      </c>
      <c r="N36" s="58">
        <f t="shared" si="9"/>
        <v>100</v>
      </c>
      <c r="O36" s="6"/>
      <c r="P36" s="204"/>
      <c r="Q36" s="204"/>
    </row>
    <row r="37" spans="1:17" s="3" customFormat="1" x14ac:dyDescent="0.2">
      <c r="A37" s="211"/>
      <c r="B37" s="211"/>
      <c r="C37" s="211"/>
      <c r="D37" s="206"/>
      <c r="E37" s="206"/>
      <c r="F37" s="206"/>
      <c r="G37" s="209"/>
      <c r="H37" s="214" t="s">
        <v>95</v>
      </c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s="3" customFormat="1" ht="16.5" customHeight="1" x14ac:dyDescent="0.2">
      <c r="A38" s="211"/>
      <c r="B38" s="211"/>
      <c r="C38" s="211"/>
      <c r="D38" s="206"/>
      <c r="E38" s="206"/>
      <c r="F38" s="206"/>
      <c r="G38" s="209"/>
      <c r="H38" s="202" t="s">
        <v>89</v>
      </c>
      <c r="I38" s="202"/>
      <c r="J38" s="5" t="s">
        <v>76</v>
      </c>
      <c r="K38" s="5">
        <v>8</v>
      </c>
      <c r="L38" s="5">
        <v>8</v>
      </c>
      <c r="M38" s="63">
        <v>5</v>
      </c>
      <c r="N38" s="58">
        <f t="shared" ref="N38:N39" si="10">L38/K38*100</f>
        <v>100</v>
      </c>
      <c r="O38" s="6"/>
      <c r="P38" s="204" t="s">
        <v>15</v>
      </c>
      <c r="Q38" s="204"/>
    </row>
    <row r="39" spans="1:17" s="3" customFormat="1" ht="33.75" customHeight="1" x14ac:dyDescent="0.2">
      <c r="A39" s="211"/>
      <c r="B39" s="211"/>
      <c r="C39" s="211"/>
      <c r="D39" s="206"/>
      <c r="E39" s="206"/>
      <c r="F39" s="206"/>
      <c r="G39" s="209"/>
      <c r="H39" s="202" t="s">
        <v>90</v>
      </c>
      <c r="I39" s="202"/>
      <c r="J39" s="5" t="s">
        <v>78</v>
      </c>
      <c r="K39" s="5">
        <v>95</v>
      </c>
      <c r="L39" s="5">
        <v>95</v>
      </c>
      <c r="M39" s="63">
        <v>5</v>
      </c>
      <c r="N39" s="58">
        <f t="shared" si="10"/>
        <v>100</v>
      </c>
      <c r="O39" s="6"/>
      <c r="P39" s="204"/>
      <c r="Q39" s="204"/>
    </row>
    <row r="40" spans="1:17" s="3" customFormat="1" ht="15" customHeight="1" x14ac:dyDescent="0.2">
      <c r="A40" s="175" t="s">
        <v>96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3" customFormat="1" ht="22.5" customHeight="1" x14ac:dyDescent="0.2">
      <c r="A41" s="107" t="s">
        <v>87</v>
      </c>
      <c r="B41" s="108"/>
      <c r="C41" s="109"/>
      <c r="D41" s="221">
        <v>21415215.760000002</v>
      </c>
      <c r="E41" s="222">
        <v>17643614.02</v>
      </c>
      <c r="F41" s="223"/>
      <c r="G41" s="194">
        <f>E41/D41*100</f>
        <v>82.388215079090102</v>
      </c>
      <c r="H41" s="202" t="s">
        <v>75</v>
      </c>
      <c r="I41" s="202"/>
      <c r="J41" s="5" t="s">
        <v>76</v>
      </c>
      <c r="K41" s="5">
        <v>150</v>
      </c>
      <c r="L41" s="5">
        <v>150</v>
      </c>
      <c r="M41" s="63">
        <v>5</v>
      </c>
      <c r="N41" s="58">
        <v>100</v>
      </c>
      <c r="O41" s="6"/>
      <c r="P41" s="204" t="s">
        <v>15</v>
      </c>
      <c r="Q41" s="204"/>
    </row>
    <row r="42" spans="1:17" s="3" customFormat="1" ht="29.25" customHeight="1" x14ac:dyDescent="0.2">
      <c r="A42" s="185"/>
      <c r="B42" s="186"/>
      <c r="C42" s="187"/>
      <c r="D42" s="189"/>
      <c r="E42" s="224"/>
      <c r="F42" s="225"/>
      <c r="G42" s="195"/>
      <c r="H42" s="202" t="s">
        <v>77</v>
      </c>
      <c r="I42" s="202"/>
      <c r="J42" s="5" t="s">
        <v>78</v>
      </c>
      <c r="K42" s="5">
        <v>75</v>
      </c>
      <c r="L42" s="5">
        <v>75</v>
      </c>
      <c r="M42" s="63">
        <v>5</v>
      </c>
      <c r="N42" s="58">
        <f t="shared" ref="N42" si="11">L42/K42*100</f>
        <v>100</v>
      </c>
      <c r="O42" s="6"/>
      <c r="P42" s="204"/>
      <c r="Q42" s="204"/>
    </row>
    <row r="43" spans="1:17" s="3" customFormat="1" ht="16.5" customHeight="1" x14ac:dyDescent="0.2">
      <c r="A43" s="215"/>
      <c r="B43" s="216"/>
      <c r="C43" s="217"/>
      <c r="D43" s="189"/>
      <c r="E43" s="224"/>
      <c r="F43" s="225"/>
      <c r="G43" s="195"/>
      <c r="H43" s="228" t="s">
        <v>97</v>
      </c>
      <c r="I43" s="228"/>
      <c r="J43" s="228"/>
      <c r="K43" s="228"/>
      <c r="L43" s="228"/>
      <c r="M43" s="228"/>
      <c r="N43" s="228"/>
      <c r="O43" s="228"/>
      <c r="P43" s="228"/>
      <c r="Q43" s="228"/>
    </row>
    <row r="44" spans="1:17" s="3" customFormat="1" ht="20.25" customHeight="1" x14ac:dyDescent="0.2">
      <c r="A44" s="215"/>
      <c r="B44" s="216"/>
      <c r="C44" s="217"/>
      <c r="D44" s="189"/>
      <c r="E44" s="224"/>
      <c r="F44" s="225"/>
      <c r="G44" s="195"/>
      <c r="H44" s="202" t="s">
        <v>89</v>
      </c>
      <c r="I44" s="202"/>
      <c r="J44" s="5" t="s">
        <v>76</v>
      </c>
      <c r="K44" s="5">
        <v>70</v>
      </c>
      <c r="L44" s="5">
        <v>70</v>
      </c>
      <c r="M44" s="63">
        <v>5</v>
      </c>
      <c r="N44" s="9">
        <f t="shared" ref="N44:N45" si="12">L44/K44*100</f>
        <v>100</v>
      </c>
      <c r="O44" s="6"/>
      <c r="P44" s="204" t="s">
        <v>15</v>
      </c>
      <c r="Q44" s="204"/>
    </row>
    <row r="45" spans="1:17" s="3" customFormat="1" ht="30" customHeight="1" x14ac:dyDescent="0.2">
      <c r="A45" s="218"/>
      <c r="B45" s="219"/>
      <c r="C45" s="220"/>
      <c r="D45" s="198"/>
      <c r="E45" s="226"/>
      <c r="F45" s="227"/>
      <c r="G45" s="201"/>
      <c r="H45" s="202" t="s">
        <v>90</v>
      </c>
      <c r="I45" s="202"/>
      <c r="J45" s="5" t="s">
        <v>78</v>
      </c>
      <c r="K45" s="5">
        <v>85</v>
      </c>
      <c r="L45" s="5">
        <v>85</v>
      </c>
      <c r="M45" s="63">
        <v>5</v>
      </c>
      <c r="N45" s="9">
        <f t="shared" si="12"/>
        <v>100</v>
      </c>
      <c r="O45" s="6"/>
      <c r="P45" s="204"/>
      <c r="Q45" s="204"/>
    </row>
    <row r="46" spans="1:17" s="3" customFormat="1" ht="17.45" customHeight="1" x14ac:dyDescent="0.2">
      <c r="A46" s="203" t="s">
        <v>98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s="3" customFormat="1" ht="23.25" customHeight="1" x14ac:dyDescent="0.2">
      <c r="A47" s="204" t="s">
        <v>99</v>
      </c>
      <c r="B47" s="204"/>
      <c r="C47" s="204"/>
      <c r="D47" s="212">
        <v>27837999</v>
      </c>
      <c r="E47" s="212">
        <v>22972775.039999999</v>
      </c>
      <c r="F47" s="212"/>
      <c r="G47" s="208">
        <f>E47/D47*100</f>
        <v>82.523083070733634</v>
      </c>
      <c r="H47" s="202" t="s">
        <v>75</v>
      </c>
      <c r="I47" s="202"/>
      <c r="J47" s="5" t="s">
        <v>76</v>
      </c>
      <c r="K47" s="5">
        <v>244</v>
      </c>
      <c r="L47" s="5">
        <v>244</v>
      </c>
      <c r="M47" s="63">
        <v>5</v>
      </c>
      <c r="N47" s="58">
        <f t="shared" ref="N47:N48" si="13">L47/K47*100</f>
        <v>100</v>
      </c>
      <c r="O47" s="6"/>
      <c r="P47" s="204" t="s">
        <v>15</v>
      </c>
      <c r="Q47" s="204"/>
    </row>
    <row r="48" spans="1:17" s="3" customFormat="1" ht="27.75" customHeight="1" x14ac:dyDescent="0.2">
      <c r="A48" s="204"/>
      <c r="B48" s="204"/>
      <c r="C48" s="204"/>
      <c r="D48" s="206"/>
      <c r="E48" s="206"/>
      <c r="F48" s="206"/>
      <c r="G48" s="209"/>
      <c r="H48" s="202" t="s">
        <v>77</v>
      </c>
      <c r="I48" s="202"/>
      <c r="J48" s="5" t="s">
        <v>78</v>
      </c>
      <c r="K48" s="5">
        <v>100</v>
      </c>
      <c r="L48" s="5">
        <v>100</v>
      </c>
      <c r="M48" s="63">
        <v>5</v>
      </c>
      <c r="N48" s="58">
        <f t="shared" si="13"/>
        <v>100</v>
      </c>
      <c r="O48" s="6"/>
      <c r="P48" s="204"/>
      <c r="Q48" s="204"/>
    </row>
    <row r="49" spans="1:17" s="3" customFormat="1" x14ac:dyDescent="0.2">
      <c r="A49" s="211"/>
      <c r="B49" s="211"/>
      <c r="C49" s="211"/>
      <c r="D49" s="206"/>
      <c r="E49" s="206"/>
      <c r="F49" s="206"/>
      <c r="G49" s="209"/>
      <c r="H49" s="214" t="s">
        <v>100</v>
      </c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s="3" customFormat="1" ht="16.5" customHeight="1" x14ac:dyDescent="0.2">
      <c r="A50" s="211"/>
      <c r="B50" s="211"/>
      <c r="C50" s="211"/>
      <c r="D50" s="206"/>
      <c r="E50" s="206"/>
      <c r="F50" s="206"/>
      <c r="G50" s="209"/>
      <c r="H50" s="202" t="s">
        <v>89</v>
      </c>
      <c r="I50" s="202"/>
      <c r="J50" s="5" t="s">
        <v>76</v>
      </c>
      <c r="K50" s="5">
        <v>72</v>
      </c>
      <c r="L50" s="5">
        <v>72</v>
      </c>
      <c r="M50" s="63">
        <v>5</v>
      </c>
      <c r="N50" s="58">
        <f t="shared" ref="N50:N51" si="14">L50/K50*100</f>
        <v>100</v>
      </c>
      <c r="O50" s="6"/>
      <c r="P50" s="204" t="s">
        <v>15</v>
      </c>
      <c r="Q50" s="204"/>
    </row>
    <row r="51" spans="1:17" s="3" customFormat="1" ht="33.75" customHeight="1" x14ac:dyDescent="0.2">
      <c r="A51" s="211"/>
      <c r="B51" s="211"/>
      <c r="C51" s="211"/>
      <c r="D51" s="206"/>
      <c r="E51" s="206"/>
      <c r="F51" s="206"/>
      <c r="G51" s="209"/>
      <c r="H51" s="202" t="s">
        <v>101</v>
      </c>
      <c r="I51" s="202"/>
      <c r="J51" s="5" t="s">
        <v>78</v>
      </c>
      <c r="K51" s="5">
        <v>98</v>
      </c>
      <c r="L51" s="5">
        <v>98</v>
      </c>
      <c r="M51" s="63">
        <v>5</v>
      </c>
      <c r="N51" s="58">
        <f t="shared" si="14"/>
        <v>100</v>
      </c>
      <c r="O51" s="6"/>
      <c r="P51" s="204"/>
      <c r="Q51" s="204"/>
    </row>
    <row r="52" spans="1:17" s="3" customFormat="1" ht="15" customHeight="1" x14ac:dyDescent="0.2">
      <c r="A52" s="211"/>
      <c r="B52" s="211"/>
      <c r="C52" s="211"/>
      <c r="D52" s="206"/>
      <c r="E52" s="206"/>
      <c r="F52" s="206"/>
      <c r="G52" s="209"/>
      <c r="H52" s="214" t="s">
        <v>102</v>
      </c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3" customFormat="1" ht="23.25" customHeight="1" x14ac:dyDescent="0.2">
      <c r="A53" s="211"/>
      <c r="B53" s="211"/>
      <c r="C53" s="211"/>
      <c r="D53" s="206"/>
      <c r="E53" s="206"/>
      <c r="F53" s="206"/>
      <c r="G53" s="209"/>
      <c r="H53" s="202" t="s">
        <v>89</v>
      </c>
      <c r="I53" s="202"/>
      <c r="J53" s="5" t="s">
        <v>76</v>
      </c>
      <c r="K53" s="5">
        <v>24</v>
      </c>
      <c r="L53" s="5">
        <v>24</v>
      </c>
      <c r="M53" s="63">
        <v>5</v>
      </c>
      <c r="N53" s="58">
        <f t="shared" ref="N53:N54" si="15">L53/K53*100</f>
        <v>100</v>
      </c>
      <c r="O53" s="6"/>
      <c r="P53" s="204" t="s">
        <v>15</v>
      </c>
      <c r="Q53" s="204"/>
    </row>
    <row r="54" spans="1:17" s="3" customFormat="1" ht="34.5" customHeight="1" x14ac:dyDescent="0.2">
      <c r="A54" s="211"/>
      <c r="B54" s="211"/>
      <c r="C54" s="211"/>
      <c r="D54" s="206"/>
      <c r="E54" s="206"/>
      <c r="F54" s="206"/>
      <c r="G54" s="209"/>
      <c r="H54" s="202" t="s">
        <v>90</v>
      </c>
      <c r="I54" s="202"/>
      <c r="J54" s="5" t="s">
        <v>78</v>
      </c>
      <c r="K54" s="5">
        <v>98</v>
      </c>
      <c r="L54" s="5">
        <v>98</v>
      </c>
      <c r="M54" s="63">
        <v>5</v>
      </c>
      <c r="N54" s="58">
        <f t="shared" si="15"/>
        <v>100</v>
      </c>
      <c r="O54" s="6"/>
      <c r="P54" s="204"/>
      <c r="Q54" s="204"/>
    </row>
    <row r="55" spans="1:17" s="3" customFormat="1" x14ac:dyDescent="0.2">
      <c r="A55" s="203" t="s">
        <v>103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</row>
    <row r="56" spans="1:17" s="3" customFormat="1" ht="23.25" customHeight="1" x14ac:dyDescent="0.2">
      <c r="A56" s="204" t="s">
        <v>104</v>
      </c>
      <c r="B56" s="204"/>
      <c r="C56" s="204"/>
      <c r="D56" s="212">
        <v>26432376</v>
      </c>
      <c r="E56" s="212">
        <v>21545741.940000001</v>
      </c>
      <c r="F56" s="212"/>
      <c r="G56" s="208">
        <f>E56/D56*100</f>
        <v>81.512694659004552</v>
      </c>
      <c r="H56" s="202" t="s">
        <v>75</v>
      </c>
      <c r="I56" s="202"/>
      <c r="J56" s="5" t="s">
        <v>76</v>
      </c>
      <c r="K56" s="5">
        <v>191</v>
      </c>
      <c r="L56" s="5">
        <v>191</v>
      </c>
      <c r="M56" s="63">
        <v>5</v>
      </c>
      <c r="N56" s="58">
        <v>100</v>
      </c>
      <c r="O56" s="6"/>
      <c r="P56" s="204" t="s">
        <v>15</v>
      </c>
      <c r="Q56" s="204"/>
    </row>
    <row r="57" spans="1:17" s="3" customFormat="1" ht="29.25" customHeight="1" x14ac:dyDescent="0.2">
      <c r="A57" s="204"/>
      <c r="B57" s="204"/>
      <c r="C57" s="204"/>
      <c r="D57" s="206"/>
      <c r="E57" s="206"/>
      <c r="F57" s="206"/>
      <c r="G57" s="209"/>
      <c r="H57" s="202" t="s">
        <v>77</v>
      </c>
      <c r="I57" s="202"/>
      <c r="J57" s="5" t="s">
        <v>78</v>
      </c>
      <c r="K57" s="5">
        <v>99</v>
      </c>
      <c r="L57" s="5">
        <v>99</v>
      </c>
      <c r="M57" s="63">
        <v>5</v>
      </c>
      <c r="N57" s="58">
        <f t="shared" ref="N57" si="16">L57/K57*100</f>
        <v>100</v>
      </c>
      <c r="O57" s="6"/>
      <c r="P57" s="204"/>
      <c r="Q57" s="204"/>
    </row>
    <row r="58" spans="1:17" s="3" customFormat="1" ht="15" customHeight="1" x14ac:dyDescent="0.2">
      <c r="A58" s="211"/>
      <c r="B58" s="211"/>
      <c r="C58" s="211"/>
      <c r="D58" s="206"/>
      <c r="E58" s="206"/>
      <c r="F58" s="206"/>
      <c r="G58" s="209"/>
      <c r="H58" s="229" t="s">
        <v>105</v>
      </c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s="3" customFormat="1" ht="23.25" customHeight="1" x14ac:dyDescent="0.2">
      <c r="A59" s="211"/>
      <c r="B59" s="211"/>
      <c r="C59" s="211"/>
      <c r="D59" s="206"/>
      <c r="E59" s="206"/>
      <c r="F59" s="206"/>
      <c r="G59" s="209"/>
      <c r="H59" s="202" t="s">
        <v>106</v>
      </c>
      <c r="I59" s="202"/>
      <c r="J59" s="5" t="s">
        <v>76</v>
      </c>
      <c r="K59" s="5">
        <v>30</v>
      </c>
      <c r="L59" s="5">
        <v>30</v>
      </c>
      <c r="M59" s="63">
        <v>5</v>
      </c>
      <c r="N59" s="58">
        <f t="shared" ref="N59:N60" si="17">L59/K59*100</f>
        <v>100</v>
      </c>
      <c r="O59" s="10"/>
      <c r="P59" s="185" t="s">
        <v>15</v>
      </c>
      <c r="Q59" s="187"/>
    </row>
    <row r="60" spans="1:17" s="3" customFormat="1" ht="30" customHeight="1" x14ac:dyDescent="0.2">
      <c r="A60" s="211"/>
      <c r="B60" s="211"/>
      <c r="C60" s="211"/>
      <c r="D60" s="206"/>
      <c r="E60" s="206"/>
      <c r="F60" s="206"/>
      <c r="G60" s="209"/>
      <c r="H60" s="202" t="s">
        <v>90</v>
      </c>
      <c r="I60" s="202"/>
      <c r="J60" s="5" t="s">
        <v>78</v>
      </c>
      <c r="K60" s="5">
        <v>99</v>
      </c>
      <c r="L60" s="5">
        <v>99</v>
      </c>
      <c r="M60" s="63">
        <v>5</v>
      </c>
      <c r="N60" s="58">
        <f t="shared" si="17"/>
        <v>100</v>
      </c>
      <c r="O60" s="6"/>
      <c r="P60" s="185"/>
      <c r="Q60" s="187"/>
    </row>
    <row r="61" spans="1:17" s="3" customFormat="1" ht="15" customHeight="1" x14ac:dyDescent="0.2">
      <c r="A61" s="211"/>
      <c r="B61" s="211"/>
      <c r="C61" s="211"/>
      <c r="D61" s="206"/>
      <c r="E61" s="206"/>
      <c r="F61" s="206"/>
      <c r="G61" s="209"/>
      <c r="H61" s="231" t="s">
        <v>107</v>
      </c>
      <c r="I61" s="231"/>
      <c r="J61" s="231"/>
      <c r="K61" s="231"/>
      <c r="L61" s="231"/>
      <c r="M61" s="231"/>
      <c r="N61" s="231"/>
      <c r="O61" s="231"/>
      <c r="P61" s="231"/>
      <c r="Q61" s="231"/>
    </row>
    <row r="62" spans="1:17" s="3" customFormat="1" ht="18" customHeight="1" x14ac:dyDescent="0.2">
      <c r="A62" s="211"/>
      <c r="B62" s="211"/>
      <c r="C62" s="211"/>
      <c r="D62" s="206"/>
      <c r="E62" s="206"/>
      <c r="F62" s="206"/>
      <c r="G62" s="209"/>
      <c r="H62" s="202" t="s">
        <v>89</v>
      </c>
      <c r="I62" s="202"/>
      <c r="J62" s="5" t="s">
        <v>76</v>
      </c>
      <c r="K62" s="5">
        <v>79</v>
      </c>
      <c r="L62" s="5">
        <v>79</v>
      </c>
      <c r="M62" s="63">
        <v>5</v>
      </c>
      <c r="N62" s="58">
        <f t="shared" ref="N62:N63" si="18">L62/K62*100</f>
        <v>100</v>
      </c>
      <c r="O62" s="6"/>
      <c r="P62" s="204" t="s">
        <v>15</v>
      </c>
      <c r="Q62" s="204"/>
    </row>
    <row r="63" spans="1:17" s="3" customFormat="1" ht="36.75" customHeight="1" x14ac:dyDescent="0.2">
      <c r="A63" s="211"/>
      <c r="B63" s="211"/>
      <c r="C63" s="211"/>
      <c r="D63" s="206"/>
      <c r="E63" s="206"/>
      <c r="F63" s="206"/>
      <c r="G63" s="209"/>
      <c r="H63" s="202" t="s">
        <v>90</v>
      </c>
      <c r="I63" s="202"/>
      <c r="J63" s="5" t="s">
        <v>78</v>
      </c>
      <c r="K63" s="5">
        <v>99</v>
      </c>
      <c r="L63" s="5">
        <v>99</v>
      </c>
      <c r="M63" s="63">
        <v>5</v>
      </c>
      <c r="N63" s="58">
        <f t="shared" si="18"/>
        <v>100</v>
      </c>
      <c r="O63" s="6"/>
      <c r="P63" s="204"/>
      <c r="Q63" s="204"/>
    </row>
    <row r="64" spans="1:17" s="3" customFormat="1" ht="13.9" customHeight="1" x14ac:dyDescent="0.2">
      <c r="A64" s="203" t="s">
        <v>108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3" customFormat="1" ht="23.25" customHeight="1" x14ac:dyDescent="0.2">
      <c r="A65" s="204" t="s">
        <v>109</v>
      </c>
      <c r="B65" s="204"/>
      <c r="C65" s="204"/>
      <c r="D65" s="205">
        <v>11613144</v>
      </c>
      <c r="E65" s="205">
        <v>9421493.8900000006</v>
      </c>
      <c r="F65" s="205"/>
      <c r="G65" s="208">
        <f>E65/D65*100</f>
        <v>81.127848668715387</v>
      </c>
      <c r="H65" s="202" t="s">
        <v>75</v>
      </c>
      <c r="I65" s="202"/>
      <c r="J65" s="5" t="s">
        <v>76</v>
      </c>
      <c r="K65" s="5">
        <v>66</v>
      </c>
      <c r="L65" s="5">
        <v>66</v>
      </c>
      <c r="M65" s="63">
        <v>5</v>
      </c>
      <c r="N65" s="58">
        <f t="shared" ref="N65:N66" si="19">L65/K65*100</f>
        <v>100</v>
      </c>
      <c r="O65" s="6"/>
      <c r="P65" s="204" t="s">
        <v>15</v>
      </c>
      <c r="Q65" s="204"/>
    </row>
    <row r="66" spans="1:17" s="3" customFormat="1" ht="29.25" customHeight="1" x14ac:dyDescent="0.2">
      <c r="A66" s="204"/>
      <c r="B66" s="204"/>
      <c r="C66" s="204"/>
      <c r="D66" s="206"/>
      <c r="E66" s="207"/>
      <c r="F66" s="207"/>
      <c r="G66" s="209"/>
      <c r="H66" s="202" t="s">
        <v>77</v>
      </c>
      <c r="I66" s="202"/>
      <c r="J66" s="5" t="s">
        <v>78</v>
      </c>
      <c r="K66" s="5">
        <v>96</v>
      </c>
      <c r="L66" s="5">
        <v>96</v>
      </c>
      <c r="M66" s="63">
        <v>5</v>
      </c>
      <c r="N66" s="58">
        <f t="shared" si="19"/>
        <v>100</v>
      </c>
      <c r="O66" s="6"/>
      <c r="P66" s="204"/>
      <c r="Q66" s="204"/>
    </row>
    <row r="67" spans="1:17" s="3" customFormat="1" ht="13.9" customHeight="1" x14ac:dyDescent="0.2">
      <c r="A67" s="232"/>
      <c r="B67" s="232"/>
      <c r="C67" s="232"/>
      <c r="D67" s="206"/>
      <c r="E67" s="207"/>
      <c r="F67" s="207"/>
      <c r="G67" s="209"/>
      <c r="H67" s="229" t="s">
        <v>110</v>
      </c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s="3" customFormat="1" ht="21.75" customHeight="1" x14ac:dyDescent="0.2">
      <c r="A68" s="232"/>
      <c r="B68" s="232"/>
      <c r="C68" s="232"/>
      <c r="D68" s="206"/>
      <c r="E68" s="207"/>
      <c r="F68" s="207"/>
      <c r="G68" s="209"/>
      <c r="H68" s="202" t="s">
        <v>111</v>
      </c>
      <c r="I68" s="202"/>
      <c r="J68" s="5" t="s">
        <v>76</v>
      </c>
      <c r="K68" s="5">
        <v>18</v>
      </c>
      <c r="L68" s="5">
        <v>18</v>
      </c>
      <c r="M68" s="63">
        <v>5</v>
      </c>
      <c r="N68" s="58">
        <f>L68/K68*100</f>
        <v>100</v>
      </c>
      <c r="O68" s="6"/>
      <c r="P68" s="204" t="s">
        <v>15</v>
      </c>
      <c r="Q68" s="204"/>
    </row>
    <row r="69" spans="1:17" s="3" customFormat="1" ht="36" customHeight="1" x14ac:dyDescent="0.2">
      <c r="A69" s="232"/>
      <c r="B69" s="232"/>
      <c r="C69" s="232"/>
      <c r="D69" s="206"/>
      <c r="E69" s="207"/>
      <c r="F69" s="207"/>
      <c r="G69" s="209"/>
      <c r="H69" s="202" t="s">
        <v>90</v>
      </c>
      <c r="I69" s="202"/>
      <c r="J69" s="5" t="s">
        <v>78</v>
      </c>
      <c r="K69" s="5">
        <v>95</v>
      </c>
      <c r="L69" s="5">
        <v>95</v>
      </c>
      <c r="M69" s="63">
        <v>5</v>
      </c>
      <c r="N69" s="58">
        <f>L69/K69*100</f>
        <v>100</v>
      </c>
      <c r="O69" s="6"/>
      <c r="P69" s="204"/>
      <c r="Q69" s="204"/>
    </row>
    <row r="70" spans="1:17" s="3" customFormat="1" ht="16.5" customHeight="1" x14ac:dyDescent="0.2">
      <c r="A70" s="175" t="s">
        <v>112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7"/>
    </row>
    <row r="71" spans="1:17" s="3" customFormat="1" ht="23.25" customHeight="1" x14ac:dyDescent="0.2">
      <c r="A71" s="204" t="s">
        <v>87</v>
      </c>
      <c r="B71" s="204"/>
      <c r="C71" s="204"/>
      <c r="D71" s="212">
        <v>19087136</v>
      </c>
      <c r="E71" s="212">
        <v>15967657.880000001</v>
      </c>
      <c r="F71" s="212"/>
      <c r="G71" s="208">
        <f>E71/D71*100</f>
        <v>83.656646445019305</v>
      </c>
      <c r="H71" s="202" t="s">
        <v>75</v>
      </c>
      <c r="I71" s="202"/>
      <c r="J71" s="5" t="s">
        <v>76</v>
      </c>
      <c r="K71" s="5">
        <v>129</v>
      </c>
      <c r="L71" s="5">
        <v>135</v>
      </c>
      <c r="M71" s="63">
        <v>5</v>
      </c>
      <c r="N71" s="58">
        <f t="shared" ref="N71:N72" si="20">L71/K71*100</f>
        <v>104.65116279069768</v>
      </c>
      <c r="O71" s="6"/>
      <c r="P71" s="204" t="s">
        <v>15</v>
      </c>
      <c r="Q71" s="204"/>
    </row>
    <row r="72" spans="1:17" s="3" customFormat="1" ht="32.25" customHeight="1" x14ac:dyDescent="0.2">
      <c r="A72" s="204"/>
      <c r="B72" s="204"/>
      <c r="C72" s="204"/>
      <c r="D72" s="206"/>
      <c r="E72" s="206"/>
      <c r="F72" s="206"/>
      <c r="G72" s="209"/>
      <c r="H72" s="202" t="s">
        <v>77</v>
      </c>
      <c r="I72" s="202"/>
      <c r="J72" s="5" t="s">
        <v>78</v>
      </c>
      <c r="K72" s="5">
        <v>90</v>
      </c>
      <c r="L72" s="5">
        <v>90</v>
      </c>
      <c r="M72" s="63">
        <v>5</v>
      </c>
      <c r="N72" s="58">
        <f t="shared" si="20"/>
        <v>100</v>
      </c>
      <c r="O72" s="6"/>
      <c r="P72" s="204"/>
      <c r="Q72" s="204"/>
    </row>
    <row r="73" spans="1:17" s="3" customFormat="1" ht="16.5" customHeight="1" x14ac:dyDescent="0.2">
      <c r="A73" s="211"/>
      <c r="B73" s="211"/>
      <c r="C73" s="211"/>
      <c r="D73" s="206"/>
      <c r="E73" s="206"/>
      <c r="F73" s="206"/>
      <c r="G73" s="209"/>
      <c r="H73" s="214" t="s">
        <v>113</v>
      </c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s="3" customFormat="1" ht="15.75" customHeight="1" x14ac:dyDescent="0.2">
      <c r="A74" s="211"/>
      <c r="B74" s="211"/>
      <c r="C74" s="211"/>
      <c r="D74" s="206"/>
      <c r="E74" s="206"/>
      <c r="F74" s="206"/>
      <c r="G74" s="209"/>
      <c r="H74" s="202" t="s">
        <v>89</v>
      </c>
      <c r="I74" s="202"/>
      <c r="J74" s="5" t="s">
        <v>76</v>
      </c>
      <c r="K74" s="5">
        <v>51</v>
      </c>
      <c r="L74" s="5">
        <v>46</v>
      </c>
      <c r="M74" s="63">
        <v>5</v>
      </c>
      <c r="N74" s="58">
        <f t="shared" ref="N74:N75" si="21">L74/K74*100</f>
        <v>90.196078431372555</v>
      </c>
      <c r="O74" s="6"/>
      <c r="P74" s="204" t="s">
        <v>15</v>
      </c>
      <c r="Q74" s="204"/>
    </row>
    <row r="75" spans="1:17" s="3" customFormat="1" ht="34.5" customHeight="1" x14ac:dyDescent="0.2">
      <c r="A75" s="211"/>
      <c r="B75" s="211"/>
      <c r="C75" s="211"/>
      <c r="D75" s="206"/>
      <c r="E75" s="206"/>
      <c r="F75" s="206"/>
      <c r="G75" s="209"/>
      <c r="H75" s="202" t="s">
        <v>90</v>
      </c>
      <c r="I75" s="202"/>
      <c r="J75" s="5" t="s">
        <v>78</v>
      </c>
      <c r="K75" s="5">
        <v>98</v>
      </c>
      <c r="L75" s="5">
        <v>98</v>
      </c>
      <c r="M75" s="63">
        <v>5</v>
      </c>
      <c r="N75" s="58">
        <f t="shared" si="21"/>
        <v>100</v>
      </c>
      <c r="O75" s="6"/>
      <c r="P75" s="204"/>
      <c r="Q75" s="204"/>
    </row>
    <row r="76" spans="1:17" s="3" customFormat="1" x14ac:dyDescent="0.2">
      <c r="A76" s="175" t="s">
        <v>114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</row>
    <row r="77" spans="1:17" s="3" customFormat="1" ht="20.25" customHeight="1" x14ac:dyDescent="0.2">
      <c r="A77" s="107" t="s">
        <v>115</v>
      </c>
      <c r="B77" s="108"/>
      <c r="C77" s="109"/>
      <c r="D77" s="188">
        <v>18255454</v>
      </c>
      <c r="E77" s="190">
        <v>14943557.359999999</v>
      </c>
      <c r="F77" s="191"/>
      <c r="G77" s="194">
        <f>E77/D77*100</f>
        <v>81.858042862149574</v>
      </c>
      <c r="H77" s="196" t="s">
        <v>75</v>
      </c>
      <c r="I77" s="197"/>
      <c r="J77" s="5" t="s">
        <v>76</v>
      </c>
      <c r="K77" s="5">
        <v>113</v>
      </c>
      <c r="L77" s="5">
        <v>113</v>
      </c>
      <c r="M77" s="63">
        <v>5</v>
      </c>
      <c r="N77" s="58">
        <v>100</v>
      </c>
      <c r="O77" s="6"/>
      <c r="P77" s="107" t="s">
        <v>15</v>
      </c>
      <c r="Q77" s="109"/>
    </row>
    <row r="78" spans="1:17" s="3" customFormat="1" ht="29.25" customHeight="1" x14ac:dyDescent="0.2">
      <c r="A78" s="185"/>
      <c r="B78" s="186"/>
      <c r="C78" s="187"/>
      <c r="D78" s="189"/>
      <c r="E78" s="192"/>
      <c r="F78" s="193"/>
      <c r="G78" s="195"/>
      <c r="H78" s="202" t="s">
        <v>77</v>
      </c>
      <c r="I78" s="202"/>
      <c r="J78" s="5" t="s">
        <v>78</v>
      </c>
      <c r="K78" s="5">
        <v>98</v>
      </c>
      <c r="L78" s="5">
        <v>98</v>
      </c>
      <c r="M78" s="63">
        <v>5</v>
      </c>
      <c r="N78" s="58">
        <f t="shared" ref="N78" si="22">L78/K78*100</f>
        <v>100</v>
      </c>
      <c r="O78" s="6"/>
      <c r="P78" s="110"/>
      <c r="Q78" s="112"/>
    </row>
    <row r="79" spans="1:17" s="3" customFormat="1" ht="15" customHeight="1" x14ac:dyDescent="0.2">
      <c r="A79" s="233"/>
      <c r="B79" s="234"/>
      <c r="C79" s="235"/>
      <c r="D79" s="189"/>
      <c r="E79" s="192"/>
      <c r="F79" s="193"/>
      <c r="G79" s="195"/>
      <c r="H79" s="236" t="s">
        <v>116</v>
      </c>
      <c r="I79" s="237"/>
      <c r="J79" s="237"/>
      <c r="K79" s="237"/>
      <c r="L79" s="237"/>
      <c r="M79" s="237"/>
      <c r="N79" s="237"/>
      <c r="O79" s="237"/>
      <c r="P79" s="237"/>
      <c r="Q79" s="238"/>
    </row>
    <row r="80" spans="1:17" s="3" customFormat="1" ht="15" customHeight="1" x14ac:dyDescent="0.2">
      <c r="A80" s="233"/>
      <c r="B80" s="234"/>
      <c r="C80" s="235"/>
      <c r="D80" s="189"/>
      <c r="E80" s="192"/>
      <c r="F80" s="193"/>
      <c r="G80" s="195"/>
      <c r="H80" s="196" t="s">
        <v>89</v>
      </c>
      <c r="I80" s="197"/>
      <c r="J80" s="5" t="s">
        <v>76</v>
      </c>
      <c r="K80" s="5">
        <v>48</v>
      </c>
      <c r="L80" s="5">
        <v>48</v>
      </c>
      <c r="M80" s="63">
        <v>5</v>
      </c>
      <c r="N80" s="58">
        <f t="shared" ref="N80:N81" si="23">L80/K80*100</f>
        <v>100</v>
      </c>
      <c r="O80" s="6"/>
      <c r="P80" s="107" t="s">
        <v>15</v>
      </c>
      <c r="Q80" s="109"/>
    </row>
    <row r="81" spans="1:17" s="3" customFormat="1" ht="34.5" customHeight="1" x14ac:dyDescent="0.2">
      <c r="A81" s="233"/>
      <c r="B81" s="234"/>
      <c r="C81" s="235"/>
      <c r="D81" s="189"/>
      <c r="E81" s="192"/>
      <c r="F81" s="193"/>
      <c r="G81" s="195"/>
      <c r="H81" s="196" t="s">
        <v>90</v>
      </c>
      <c r="I81" s="197"/>
      <c r="J81" s="5" t="s">
        <v>78</v>
      </c>
      <c r="K81" s="5">
        <v>90</v>
      </c>
      <c r="L81" s="5">
        <v>90</v>
      </c>
      <c r="M81" s="11">
        <v>5</v>
      </c>
      <c r="N81" s="58">
        <f t="shared" si="23"/>
        <v>100</v>
      </c>
      <c r="O81" s="6"/>
      <c r="P81" s="110"/>
      <c r="Q81" s="112"/>
    </row>
    <row r="82" spans="1:17" s="3" customFormat="1" ht="15" customHeight="1" x14ac:dyDescent="0.2">
      <c r="A82" s="175" t="s">
        <v>117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1:17" s="3" customFormat="1" ht="20.25" customHeight="1" x14ac:dyDescent="0.2">
      <c r="A83" s="107" t="s">
        <v>115</v>
      </c>
      <c r="B83" s="108"/>
      <c r="C83" s="109"/>
      <c r="D83" s="221">
        <v>19235675</v>
      </c>
      <c r="E83" s="222">
        <v>15569559.470000001</v>
      </c>
      <c r="F83" s="223"/>
      <c r="G83" s="194">
        <f>E83/D83*100</f>
        <v>80.941061179293158</v>
      </c>
      <c r="H83" s="196" t="s">
        <v>75</v>
      </c>
      <c r="I83" s="197"/>
      <c r="J83" s="5" t="s">
        <v>76</v>
      </c>
      <c r="K83" s="5">
        <v>137</v>
      </c>
      <c r="L83" s="5">
        <v>139</v>
      </c>
      <c r="M83" s="63">
        <v>5</v>
      </c>
      <c r="N83" s="58">
        <f t="shared" ref="N83:N84" si="24">L83/K83*100</f>
        <v>101.45985401459853</v>
      </c>
      <c r="O83" s="6"/>
      <c r="P83" s="107" t="s">
        <v>15</v>
      </c>
      <c r="Q83" s="109"/>
    </row>
    <row r="84" spans="1:17" s="3" customFormat="1" ht="28.5" customHeight="1" x14ac:dyDescent="0.2">
      <c r="A84" s="185"/>
      <c r="B84" s="186"/>
      <c r="C84" s="187"/>
      <c r="D84" s="189"/>
      <c r="E84" s="192"/>
      <c r="F84" s="193"/>
      <c r="G84" s="195"/>
      <c r="H84" s="202" t="s">
        <v>77</v>
      </c>
      <c r="I84" s="202"/>
      <c r="J84" s="5" t="s">
        <v>78</v>
      </c>
      <c r="K84" s="5">
        <v>96</v>
      </c>
      <c r="L84" s="5">
        <v>96</v>
      </c>
      <c r="M84" s="63">
        <v>5</v>
      </c>
      <c r="N84" s="58">
        <f t="shared" si="24"/>
        <v>100</v>
      </c>
      <c r="O84" s="6"/>
      <c r="P84" s="110"/>
      <c r="Q84" s="112"/>
    </row>
    <row r="85" spans="1:17" s="3" customFormat="1" ht="17.45" customHeight="1" x14ac:dyDescent="0.2">
      <c r="A85" s="239"/>
      <c r="B85" s="240"/>
      <c r="C85" s="241"/>
      <c r="D85" s="189"/>
      <c r="E85" s="192"/>
      <c r="F85" s="193"/>
      <c r="G85" s="195"/>
      <c r="H85" s="245" t="s">
        <v>118</v>
      </c>
      <c r="I85" s="246"/>
      <c r="J85" s="246"/>
      <c r="K85" s="246"/>
      <c r="L85" s="246"/>
      <c r="M85" s="246"/>
      <c r="N85" s="246"/>
      <c r="O85" s="246"/>
      <c r="P85" s="246"/>
      <c r="Q85" s="247"/>
    </row>
    <row r="86" spans="1:17" s="3" customFormat="1" ht="18" customHeight="1" x14ac:dyDescent="0.2">
      <c r="A86" s="239"/>
      <c r="B86" s="240"/>
      <c r="C86" s="241"/>
      <c r="D86" s="189"/>
      <c r="E86" s="192"/>
      <c r="F86" s="193"/>
      <c r="G86" s="195"/>
      <c r="H86" s="196" t="s">
        <v>89</v>
      </c>
      <c r="I86" s="197"/>
      <c r="J86" s="5" t="s">
        <v>76</v>
      </c>
      <c r="K86" s="5">
        <v>53</v>
      </c>
      <c r="L86" s="5">
        <v>53</v>
      </c>
      <c r="M86" s="63">
        <v>5</v>
      </c>
      <c r="N86" s="58">
        <f t="shared" ref="N86:N87" si="25">L86/K86*100</f>
        <v>100</v>
      </c>
      <c r="O86" s="6"/>
      <c r="P86" s="107" t="s">
        <v>15</v>
      </c>
      <c r="Q86" s="109"/>
    </row>
    <row r="87" spans="1:17" s="3" customFormat="1" ht="34.9" customHeight="1" x14ac:dyDescent="0.2">
      <c r="A87" s="242"/>
      <c r="B87" s="243"/>
      <c r="C87" s="244"/>
      <c r="D87" s="198"/>
      <c r="E87" s="199"/>
      <c r="F87" s="200"/>
      <c r="G87" s="201"/>
      <c r="H87" s="196" t="s">
        <v>90</v>
      </c>
      <c r="I87" s="197"/>
      <c r="J87" s="5" t="s">
        <v>78</v>
      </c>
      <c r="K87" s="5">
        <v>90</v>
      </c>
      <c r="L87" s="5">
        <v>90</v>
      </c>
      <c r="M87" s="63">
        <v>5</v>
      </c>
      <c r="N87" s="58">
        <f t="shared" si="25"/>
        <v>100</v>
      </c>
      <c r="O87" s="6"/>
      <c r="P87" s="110"/>
      <c r="Q87" s="112"/>
    </row>
    <row r="88" spans="1:17" s="3" customFormat="1" ht="15" customHeight="1" x14ac:dyDescent="0.2">
      <c r="A88" s="175" t="s">
        <v>119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7"/>
    </row>
    <row r="89" spans="1:17" s="3" customFormat="1" ht="24.75" customHeight="1" x14ac:dyDescent="0.2">
      <c r="A89" s="107" t="s">
        <v>87</v>
      </c>
      <c r="B89" s="108"/>
      <c r="C89" s="109"/>
      <c r="D89" s="221">
        <v>14834165</v>
      </c>
      <c r="E89" s="222">
        <v>11793763.960000001</v>
      </c>
      <c r="F89" s="223"/>
      <c r="G89" s="194">
        <f>E89/D89*100</f>
        <v>79.504063491271665</v>
      </c>
      <c r="H89" s="202" t="s">
        <v>75</v>
      </c>
      <c r="I89" s="202"/>
      <c r="J89" s="5" t="s">
        <v>76</v>
      </c>
      <c r="K89" s="5">
        <v>64</v>
      </c>
      <c r="L89" s="5">
        <v>64</v>
      </c>
      <c r="M89" s="63">
        <v>5</v>
      </c>
      <c r="N89" s="58">
        <f t="shared" ref="N89:N90" si="26">L89/K89*100</f>
        <v>100</v>
      </c>
      <c r="O89" s="6"/>
      <c r="P89" s="204" t="s">
        <v>15</v>
      </c>
      <c r="Q89" s="204"/>
    </row>
    <row r="90" spans="1:17" s="3" customFormat="1" ht="29.25" customHeight="1" x14ac:dyDescent="0.2">
      <c r="A90" s="185"/>
      <c r="B90" s="186"/>
      <c r="C90" s="187"/>
      <c r="D90" s="189"/>
      <c r="E90" s="192"/>
      <c r="F90" s="193"/>
      <c r="G90" s="195"/>
      <c r="H90" s="202" t="s">
        <v>77</v>
      </c>
      <c r="I90" s="202"/>
      <c r="J90" s="5" t="s">
        <v>78</v>
      </c>
      <c r="K90" s="5">
        <v>97</v>
      </c>
      <c r="L90" s="5">
        <v>97</v>
      </c>
      <c r="M90" s="63">
        <v>5</v>
      </c>
      <c r="N90" s="58">
        <f t="shared" si="26"/>
        <v>100</v>
      </c>
      <c r="O90" s="6"/>
      <c r="P90" s="204"/>
      <c r="Q90" s="204"/>
    </row>
    <row r="91" spans="1:17" s="12" customFormat="1" x14ac:dyDescent="0.2">
      <c r="A91" s="239"/>
      <c r="B91" s="240"/>
      <c r="C91" s="241"/>
      <c r="D91" s="189"/>
      <c r="E91" s="192"/>
      <c r="F91" s="193"/>
      <c r="G91" s="195"/>
      <c r="H91" s="248" t="s">
        <v>120</v>
      </c>
      <c r="I91" s="249"/>
      <c r="J91" s="249"/>
      <c r="K91" s="249"/>
      <c r="L91" s="249"/>
      <c r="M91" s="249"/>
      <c r="N91" s="249"/>
      <c r="O91" s="249"/>
      <c r="P91" s="249"/>
      <c r="Q91" s="249"/>
    </row>
    <row r="92" spans="1:17" s="3" customFormat="1" ht="14.25" customHeight="1" x14ac:dyDescent="0.2">
      <c r="A92" s="239"/>
      <c r="B92" s="240"/>
      <c r="C92" s="241"/>
      <c r="D92" s="189"/>
      <c r="E92" s="192"/>
      <c r="F92" s="193"/>
      <c r="G92" s="195"/>
      <c r="H92" s="202" t="s">
        <v>89</v>
      </c>
      <c r="I92" s="202"/>
      <c r="J92" s="5" t="s">
        <v>76</v>
      </c>
      <c r="K92" s="5">
        <v>20</v>
      </c>
      <c r="L92" s="5">
        <v>20</v>
      </c>
      <c r="M92" s="63">
        <v>5</v>
      </c>
      <c r="N92" s="58">
        <f t="shared" ref="N92:N93" si="27">L92/K92*100</f>
        <v>100</v>
      </c>
      <c r="O92" s="6"/>
      <c r="P92" s="204" t="s">
        <v>15</v>
      </c>
      <c r="Q92" s="204"/>
    </row>
    <row r="93" spans="1:17" s="3" customFormat="1" ht="30" customHeight="1" x14ac:dyDescent="0.2">
      <c r="A93" s="242"/>
      <c r="B93" s="243"/>
      <c r="C93" s="244"/>
      <c r="D93" s="198"/>
      <c r="E93" s="199"/>
      <c r="F93" s="200"/>
      <c r="G93" s="201"/>
      <c r="H93" s="202" t="s">
        <v>90</v>
      </c>
      <c r="I93" s="202"/>
      <c r="J93" s="5" t="s">
        <v>78</v>
      </c>
      <c r="K93" s="5">
        <v>96</v>
      </c>
      <c r="L93" s="5">
        <v>96</v>
      </c>
      <c r="M93" s="63">
        <v>5</v>
      </c>
      <c r="N93" s="9">
        <f t="shared" si="27"/>
        <v>100</v>
      </c>
      <c r="O93" s="6"/>
      <c r="P93" s="204"/>
      <c r="Q93" s="204"/>
    </row>
    <row r="94" spans="1:17" s="3" customFormat="1" ht="15" customHeight="1" x14ac:dyDescent="0.2">
      <c r="A94" s="175" t="s">
        <v>121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</row>
    <row r="95" spans="1:17" s="3" customFormat="1" ht="24.75" customHeight="1" x14ac:dyDescent="0.2">
      <c r="A95" s="107" t="s">
        <v>122</v>
      </c>
      <c r="B95" s="108"/>
      <c r="C95" s="109"/>
      <c r="D95" s="221">
        <v>18337114.84</v>
      </c>
      <c r="E95" s="222">
        <v>14789147.74</v>
      </c>
      <c r="F95" s="223"/>
      <c r="G95" s="194">
        <f>E95/D95*100</f>
        <v>80.651443092560143</v>
      </c>
      <c r="H95" s="202" t="s">
        <v>75</v>
      </c>
      <c r="I95" s="202"/>
      <c r="J95" s="5" t="s">
        <v>76</v>
      </c>
      <c r="K95" s="5">
        <v>182</v>
      </c>
      <c r="L95" s="5">
        <v>180</v>
      </c>
      <c r="M95" s="63">
        <v>5</v>
      </c>
      <c r="N95" s="58">
        <f t="shared" ref="N95:N96" si="28">L95/K95*100</f>
        <v>98.901098901098905</v>
      </c>
      <c r="O95" s="6"/>
      <c r="P95" s="204" t="s">
        <v>15</v>
      </c>
      <c r="Q95" s="204"/>
    </row>
    <row r="96" spans="1:17" s="3" customFormat="1" ht="29.25" customHeight="1" x14ac:dyDescent="0.2">
      <c r="A96" s="185"/>
      <c r="B96" s="186"/>
      <c r="C96" s="187"/>
      <c r="D96" s="189"/>
      <c r="E96" s="192"/>
      <c r="F96" s="193"/>
      <c r="G96" s="195"/>
      <c r="H96" s="202" t="s">
        <v>77</v>
      </c>
      <c r="I96" s="202"/>
      <c r="J96" s="5" t="s">
        <v>78</v>
      </c>
      <c r="K96" s="5">
        <v>99</v>
      </c>
      <c r="L96" s="5">
        <v>99</v>
      </c>
      <c r="M96" s="63">
        <v>5</v>
      </c>
      <c r="N96" s="58">
        <f t="shared" si="28"/>
        <v>100</v>
      </c>
      <c r="O96" s="6"/>
      <c r="P96" s="204"/>
      <c r="Q96" s="204"/>
    </row>
    <row r="97" spans="1:17" s="3" customFormat="1" ht="15" customHeight="1" x14ac:dyDescent="0.2">
      <c r="A97" s="239"/>
      <c r="B97" s="240"/>
      <c r="C97" s="241"/>
      <c r="D97" s="189"/>
      <c r="E97" s="192"/>
      <c r="F97" s="193"/>
      <c r="G97" s="195"/>
      <c r="H97" s="229" t="s">
        <v>123</v>
      </c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s="3" customFormat="1" ht="23.25" customHeight="1" x14ac:dyDescent="0.2">
      <c r="A98" s="239"/>
      <c r="B98" s="240"/>
      <c r="C98" s="241"/>
      <c r="D98" s="189"/>
      <c r="E98" s="192"/>
      <c r="F98" s="193"/>
      <c r="G98" s="195"/>
      <c r="H98" s="202" t="s">
        <v>89</v>
      </c>
      <c r="I98" s="202"/>
      <c r="J98" s="5" t="s">
        <v>76</v>
      </c>
      <c r="K98" s="5">
        <v>26</v>
      </c>
      <c r="L98" s="5">
        <v>26</v>
      </c>
      <c r="M98" s="63">
        <v>5</v>
      </c>
      <c r="N98" s="58">
        <f t="shared" ref="N98:N99" si="29">L98/K98*100</f>
        <v>100</v>
      </c>
      <c r="O98" s="6"/>
      <c r="P98" s="204" t="s">
        <v>15</v>
      </c>
      <c r="Q98" s="204"/>
    </row>
    <row r="99" spans="1:17" s="3" customFormat="1" ht="26.25" customHeight="1" x14ac:dyDescent="0.2">
      <c r="A99" s="242"/>
      <c r="B99" s="243"/>
      <c r="C99" s="244"/>
      <c r="D99" s="198"/>
      <c r="E99" s="199"/>
      <c r="F99" s="200"/>
      <c r="G99" s="201"/>
      <c r="H99" s="202" t="s">
        <v>90</v>
      </c>
      <c r="I99" s="202"/>
      <c r="J99" s="5" t="s">
        <v>78</v>
      </c>
      <c r="K99" s="5">
        <v>80</v>
      </c>
      <c r="L99" s="5">
        <v>80</v>
      </c>
      <c r="M99" s="63">
        <v>5</v>
      </c>
      <c r="N99" s="58">
        <f t="shared" si="29"/>
        <v>100</v>
      </c>
      <c r="O99" s="6"/>
      <c r="P99" s="204"/>
      <c r="Q99" s="204"/>
    </row>
    <row r="100" spans="1:17" s="3" customFormat="1" ht="18" customHeight="1" x14ac:dyDescent="0.2">
      <c r="A100" s="175" t="s">
        <v>124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</row>
    <row r="101" spans="1:17" s="3" customFormat="1" ht="24" customHeight="1" x14ac:dyDescent="0.2">
      <c r="A101" s="107" t="s">
        <v>74</v>
      </c>
      <c r="B101" s="108"/>
      <c r="C101" s="109"/>
      <c r="D101" s="188">
        <v>16667665</v>
      </c>
      <c r="E101" s="190">
        <v>13893659.01</v>
      </c>
      <c r="F101" s="191"/>
      <c r="G101" s="250">
        <f>E101/D101*100</f>
        <v>83.356960978037407</v>
      </c>
      <c r="H101" s="196" t="s">
        <v>75</v>
      </c>
      <c r="I101" s="197"/>
      <c r="J101" s="5" t="s">
        <v>76</v>
      </c>
      <c r="K101" s="5">
        <v>242</v>
      </c>
      <c r="L101" s="5">
        <v>247</v>
      </c>
      <c r="M101" s="63">
        <v>5</v>
      </c>
      <c r="N101" s="58">
        <f t="shared" ref="N101:N102" si="30">L101/K101*100</f>
        <v>102.06611570247934</v>
      </c>
      <c r="O101" s="6"/>
      <c r="P101" s="107" t="s">
        <v>15</v>
      </c>
      <c r="Q101" s="109"/>
    </row>
    <row r="102" spans="1:17" s="3" customFormat="1" ht="25.5" customHeight="1" x14ac:dyDescent="0.2">
      <c r="A102" s="110"/>
      <c r="B102" s="111"/>
      <c r="C102" s="112"/>
      <c r="D102" s="198"/>
      <c r="E102" s="199"/>
      <c r="F102" s="200"/>
      <c r="G102" s="251"/>
      <c r="H102" s="202" t="s">
        <v>77</v>
      </c>
      <c r="I102" s="202"/>
      <c r="J102" s="5" t="s">
        <v>78</v>
      </c>
      <c r="K102" s="5">
        <v>99</v>
      </c>
      <c r="L102" s="5">
        <v>99</v>
      </c>
      <c r="M102" s="63">
        <v>5</v>
      </c>
      <c r="N102" s="58">
        <f t="shared" si="30"/>
        <v>100</v>
      </c>
      <c r="O102" s="6"/>
      <c r="P102" s="110"/>
      <c r="Q102" s="112"/>
    </row>
    <row r="103" spans="1:17" s="3" customFormat="1" ht="13.9" customHeight="1" x14ac:dyDescent="0.2">
      <c r="A103" s="203" t="s">
        <v>125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s="3" customFormat="1" ht="24.75" customHeight="1" x14ac:dyDescent="0.2">
      <c r="A104" s="204" t="s">
        <v>85</v>
      </c>
      <c r="B104" s="204"/>
      <c r="C104" s="204"/>
      <c r="D104" s="205">
        <v>8549791</v>
      </c>
      <c r="E104" s="205">
        <v>6471066.6100000003</v>
      </c>
      <c r="F104" s="205"/>
      <c r="G104" s="208">
        <f>E104/D104*100</f>
        <v>75.686839713391834</v>
      </c>
      <c r="H104" s="202" t="s">
        <v>75</v>
      </c>
      <c r="I104" s="202"/>
      <c r="J104" s="5" t="s">
        <v>76</v>
      </c>
      <c r="K104" s="5">
        <v>44</v>
      </c>
      <c r="L104" s="5">
        <v>44</v>
      </c>
      <c r="M104" s="63">
        <v>5</v>
      </c>
      <c r="N104" s="58">
        <f t="shared" ref="N104:N105" si="31">L104/K104*100</f>
        <v>100</v>
      </c>
      <c r="O104" s="6"/>
      <c r="P104" s="204" t="s">
        <v>217</v>
      </c>
      <c r="Q104" s="204"/>
    </row>
    <row r="105" spans="1:17" s="3" customFormat="1" ht="33" customHeight="1" x14ac:dyDescent="0.2">
      <c r="A105" s="204"/>
      <c r="B105" s="204"/>
      <c r="C105" s="204"/>
      <c r="D105" s="206"/>
      <c r="E105" s="207"/>
      <c r="F105" s="207"/>
      <c r="G105" s="209"/>
      <c r="H105" s="202" t="s">
        <v>77</v>
      </c>
      <c r="I105" s="202"/>
      <c r="J105" s="5" t="s">
        <v>78</v>
      </c>
      <c r="K105" s="5">
        <v>98</v>
      </c>
      <c r="L105" s="5">
        <v>98</v>
      </c>
      <c r="M105" s="63">
        <v>5</v>
      </c>
      <c r="N105" s="58">
        <f t="shared" si="31"/>
        <v>100</v>
      </c>
      <c r="O105" s="6"/>
      <c r="P105" s="204"/>
      <c r="Q105" s="204"/>
    </row>
    <row r="106" spans="1:17" x14ac:dyDescent="0.2">
      <c r="A106" s="203" t="s">
        <v>126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</row>
    <row r="107" spans="1:17" ht="13.5" customHeight="1" x14ac:dyDescent="0.2">
      <c r="A107" s="107" t="s">
        <v>127</v>
      </c>
      <c r="B107" s="108"/>
      <c r="C107" s="109"/>
      <c r="D107" s="221">
        <v>7127706.0199999996</v>
      </c>
      <c r="E107" s="222">
        <v>5792610.1299999999</v>
      </c>
      <c r="F107" s="223"/>
      <c r="G107" s="194">
        <f>E107/D107*100</f>
        <v>81.26892598749464</v>
      </c>
      <c r="H107" s="202" t="s">
        <v>128</v>
      </c>
      <c r="I107" s="202"/>
      <c r="J107" s="5"/>
      <c r="K107" s="5"/>
      <c r="L107" s="5"/>
      <c r="M107" s="11"/>
      <c r="N107" s="58"/>
      <c r="O107" s="6"/>
      <c r="P107" s="107" t="s">
        <v>15</v>
      </c>
      <c r="Q107" s="109"/>
    </row>
    <row r="108" spans="1:17" ht="13.5" customHeight="1" x14ac:dyDescent="0.2">
      <c r="A108" s="185"/>
      <c r="B108" s="186"/>
      <c r="C108" s="187"/>
      <c r="D108" s="252"/>
      <c r="E108" s="254"/>
      <c r="F108" s="255"/>
      <c r="G108" s="258"/>
      <c r="H108" s="202" t="s">
        <v>129</v>
      </c>
      <c r="I108" s="202"/>
      <c r="J108" s="5" t="s">
        <v>76</v>
      </c>
      <c r="K108" s="5">
        <v>30</v>
      </c>
      <c r="L108" s="5">
        <v>32</v>
      </c>
      <c r="M108" s="63">
        <v>5</v>
      </c>
      <c r="N108" s="58">
        <f t="shared" ref="N108:N111" si="32">L108/K108*100</f>
        <v>106.66666666666667</v>
      </c>
      <c r="O108" s="6"/>
      <c r="P108" s="185"/>
      <c r="Q108" s="187"/>
    </row>
    <row r="109" spans="1:17" ht="13.5" customHeight="1" x14ac:dyDescent="0.2">
      <c r="A109" s="185"/>
      <c r="B109" s="186"/>
      <c r="C109" s="187"/>
      <c r="D109" s="252"/>
      <c r="E109" s="254"/>
      <c r="F109" s="255"/>
      <c r="G109" s="258"/>
      <c r="H109" s="202" t="s">
        <v>130</v>
      </c>
      <c r="I109" s="202"/>
      <c r="J109" s="5" t="s">
        <v>76</v>
      </c>
      <c r="K109" s="5">
        <v>38</v>
      </c>
      <c r="L109" s="5">
        <v>38</v>
      </c>
      <c r="M109" s="63">
        <v>5</v>
      </c>
      <c r="N109" s="58">
        <f t="shared" si="32"/>
        <v>100</v>
      </c>
      <c r="O109" s="6"/>
      <c r="P109" s="185"/>
      <c r="Q109" s="187"/>
    </row>
    <row r="110" spans="1:17" ht="27.75" customHeight="1" x14ac:dyDescent="0.2">
      <c r="A110" s="185"/>
      <c r="B110" s="186"/>
      <c r="C110" s="187"/>
      <c r="D110" s="252"/>
      <c r="E110" s="254"/>
      <c r="F110" s="255"/>
      <c r="G110" s="258"/>
      <c r="H110" s="202" t="s">
        <v>90</v>
      </c>
      <c r="I110" s="202"/>
      <c r="J110" s="5" t="s">
        <v>78</v>
      </c>
      <c r="K110" s="5">
        <v>98</v>
      </c>
      <c r="L110" s="5">
        <v>98</v>
      </c>
      <c r="M110" s="63">
        <v>5</v>
      </c>
      <c r="N110" s="58">
        <f t="shared" si="32"/>
        <v>100</v>
      </c>
      <c r="O110" s="6"/>
      <c r="P110" s="185"/>
      <c r="Q110" s="187"/>
    </row>
    <row r="111" spans="1:17" ht="27.75" customHeight="1" x14ac:dyDescent="0.2">
      <c r="A111" s="110"/>
      <c r="B111" s="111"/>
      <c r="C111" s="112"/>
      <c r="D111" s="253"/>
      <c r="E111" s="256"/>
      <c r="F111" s="257"/>
      <c r="G111" s="259"/>
      <c r="H111" s="202" t="s">
        <v>131</v>
      </c>
      <c r="I111" s="202"/>
      <c r="J111" s="5" t="s">
        <v>78</v>
      </c>
      <c r="K111" s="5">
        <v>98</v>
      </c>
      <c r="L111" s="5">
        <v>98</v>
      </c>
      <c r="M111" s="63">
        <v>5</v>
      </c>
      <c r="N111" s="58">
        <f t="shared" si="32"/>
        <v>100</v>
      </c>
      <c r="O111" s="6"/>
      <c r="P111" s="110"/>
      <c r="Q111" s="112"/>
    </row>
    <row r="112" spans="1:17" s="3" customFormat="1" ht="13.9" customHeight="1" x14ac:dyDescent="0.2">
      <c r="A112" s="203" t="s">
        <v>132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</row>
    <row r="113" spans="1:17" s="3" customFormat="1" ht="15.75" customHeight="1" x14ac:dyDescent="0.2">
      <c r="A113" s="107" t="s">
        <v>127</v>
      </c>
      <c r="B113" s="108"/>
      <c r="C113" s="109"/>
      <c r="D113" s="221">
        <v>4227896</v>
      </c>
      <c r="E113" s="222">
        <v>3241730.05</v>
      </c>
      <c r="F113" s="223"/>
      <c r="G113" s="194">
        <f>E113/D113*100</f>
        <v>76.674782208455454</v>
      </c>
      <c r="H113" s="202" t="s">
        <v>128</v>
      </c>
      <c r="I113" s="202"/>
      <c r="J113" s="5"/>
      <c r="K113" s="5"/>
      <c r="L113" s="5"/>
      <c r="M113" s="11"/>
      <c r="N113" s="58"/>
      <c r="O113" s="6"/>
      <c r="P113" s="107" t="s">
        <v>15</v>
      </c>
      <c r="Q113" s="109"/>
    </row>
    <row r="114" spans="1:17" s="3" customFormat="1" ht="15.75" customHeight="1" x14ac:dyDescent="0.2">
      <c r="A114" s="185"/>
      <c r="B114" s="186"/>
      <c r="C114" s="187"/>
      <c r="D114" s="252"/>
      <c r="E114" s="254"/>
      <c r="F114" s="255"/>
      <c r="G114" s="258"/>
      <c r="H114" s="202" t="s">
        <v>129</v>
      </c>
      <c r="I114" s="202"/>
      <c r="J114" s="5" t="s">
        <v>76</v>
      </c>
      <c r="K114" s="5">
        <v>12</v>
      </c>
      <c r="L114" s="5">
        <v>12</v>
      </c>
      <c r="M114" s="63">
        <v>5</v>
      </c>
      <c r="N114" s="58">
        <f t="shared" ref="N114:N117" si="33">L114/K114*100</f>
        <v>100</v>
      </c>
      <c r="O114" s="6"/>
      <c r="P114" s="185"/>
      <c r="Q114" s="187"/>
    </row>
    <row r="115" spans="1:17" s="3" customFormat="1" ht="16.5" customHeight="1" x14ac:dyDescent="0.2">
      <c r="A115" s="185"/>
      <c r="B115" s="186"/>
      <c r="C115" s="187"/>
      <c r="D115" s="252"/>
      <c r="E115" s="254"/>
      <c r="F115" s="255"/>
      <c r="G115" s="258"/>
      <c r="H115" s="202" t="s">
        <v>130</v>
      </c>
      <c r="I115" s="202"/>
      <c r="J115" s="5" t="s">
        <v>76</v>
      </c>
      <c r="K115" s="5">
        <v>17</v>
      </c>
      <c r="L115" s="5">
        <v>17</v>
      </c>
      <c r="M115" s="63">
        <v>5</v>
      </c>
      <c r="N115" s="58">
        <f t="shared" si="33"/>
        <v>100</v>
      </c>
      <c r="O115" s="6"/>
      <c r="P115" s="185"/>
      <c r="Q115" s="187"/>
    </row>
    <row r="116" spans="1:17" ht="30.75" customHeight="1" x14ac:dyDescent="0.2">
      <c r="A116" s="185"/>
      <c r="B116" s="186"/>
      <c r="C116" s="187"/>
      <c r="D116" s="252"/>
      <c r="E116" s="254"/>
      <c r="F116" s="255"/>
      <c r="G116" s="258"/>
      <c r="H116" s="202" t="s">
        <v>90</v>
      </c>
      <c r="I116" s="202"/>
      <c r="J116" s="5" t="s">
        <v>78</v>
      </c>
      <c r="K116" s="5">
        <v>98</v>
      </c>
      <c r="L116" s="5">
        <v>98</v>
      </c>
      <c r="M116" s="63">
        <v>5</v>
      </c>
      <c r="N116" s="58">
        <f t="shared" si="33"/>
        <v>100</v>
      </c>
      <c r="O116" s="6"/>
      <c r="P116" s="185"/>
      <c r="Q116" s="187"/>
    </row>
    <row r="117" spans="1:17" ht="30.75" customHeight="1" x14ac:dyDescent="0.2">
      <c r="A117" s="110"/>
      <c r="B117" s="111"/>
      <c r="C117" s="112"/>
      <c r="D117" s="253"/>
      <c r="E117" s="256"/>
      <c r="F117" s="257"/>
      <c r="G117" s="259"/>
      <c r="H117" s="202" t="s">
        <v>131</v>
      </c>
      <c r="I117" s="202"/>
      <c r="J117" s="5" t="s">
        <v>78</v>
      </c>
      <c r="K117" s="5">
        <v>98</v>
      </c>
      <c r="L117" s="5">
        <v>98</v>
      </c>
      <c r="M117" s="63">
        <v>5</v>
      </c>
      <c r="N117" s="58">
        <f t="shared" si="33"/>
        <v>100</v>
      </c>
      <c r="O117" s="6"/>
      <c r="P117" s="110"/>
      <c r="Q117" s="112"/>
    </row>
    <row r="118" spans="1:17" x14ac:dyDescent="0.2">
      <c r="A118" s="203" t="s">
        <v>144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</row>
    <row r="119" spans="1:17" ht="15" customHeight="1" x14ac:dyDescent="0.2">
      <c r="A119" s="204" t="s">
        <v>133</v>
      </c>
      <c r="B119" s="204"/>
      <c r="C119" s="204"/>
      <c r="D119" s="205">
        <v>18997004</v>
      </c>
      <c r="E119" s="205">
        <v>15429554.939999999</v>
      </c>
      <c r="F119" s="205"/>
      <c r="G119" s="208">
        <f>E119/D119*100</f>
        <v>81.220991162606481</v>
      </c>
      <c r="H119" s="202" t="s">
        <v>89</v>
      </c>
      <c r="I119" s="202"/>
      <c r="J119" s="5" t="s">
        <v>76</v>
      </c>
      <c r="K119" s="5">
        <v>216</v>
      </c>
      <c r="L119" s="5">
        <v>216</v>
      </c>
      <c r="M119" s="63">
        <v>5</v>
      </c>
      <c r="N119" s="58">
        <f t="shared" ref="N119:N120" si="34">L119/K119*100</f>
        <v>100</v>
      </c>
      <c r="O119" s="6"/>
      <c r="P119" s="204" t="s">
        <v>15</v>
      </c>
      <c r="Q119" s="204"/>
    </row>
    <row r="120" spans="1:17" ht="33" customHeight="1" x14ac:dyDescent="0.2">
      <c r="A120" s="204"/>
      <c r="B120" s="204"/>
      <c r="C120" s="204"/>
      <c r="D120" s="206"/>
      <c r="E120" s="207"/>
      <c r="F120" s="207"/>
      <c r="G120" s="209"/>
      <c r="H120" s="202" t="s">
        <v>90</v>
      </c>
      <c r="I120" s="202"/>
      <c r="J120" s="5" t="s">
        <v>78</v>
      </c>
      <c r="K120" s="5">
        <v>70</v>
      </c>
      <c r="L120" s="5">
        <v>70</v>
      </c>
      <c r="M120" s="63">
        <v>5</v>
      </c>
      <c r="N120" s="58">
        <f t="shared" si="34"/>
        <v>100</v>
      </c>
      <c r="O120" s="6"/>
      <c r="P120" s="204"/>
      <c r="Q120" s="204"/>
    </row>
    <row r="121" spans="1:17" ht="15" customHeight="1" x14ac:dyDescent="0.2">
      <c r="A121" s="203" t="s">
        <v>145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</row>
    <row r="122" spans="1:17" ht="18" customHeight="1" x14ac:dyDescent="0.2">
      <c r="A122" s="204" t="s">
        <v>133</v>
      </c>
      <c r="B122" s="204"/>
      <c r="C122" s="204"/>
      <c r="D122" s="205">
        <v>23454194</v>
      </c>
      <c r="E122" s="205">
        <v>19179151.309999999</v>
      </c>
      <c r="F122" s="205"/>
      <c r="G122" s="208">
        <f>E122/D122*100</f>
        <v>81.772800676927972</v>
      </c>
      <c r="H122" s="202" t="s">
        <v>89</v>
      </c>
      <c r="I122" s="202"/>
      <c r="J122" s="5" t="s">
        <v>76</v>
      </c>
      <c r="K122" s="5">
        <v>244</v>
      </c>
      <c r="L122" s="5">
        <v>243</v>
      </c>
      <c r="M122" s="63">
        <v>5</v>
      </c>
      <c r="N122" s="58">
        <f t="shared" ref="N122:N123" si="35">L122/K122*100</f>
        <v>99.590163934426229</v>
      </c>
      <c r="O122" s="6"/>
      <c r="P122" s="204" t="s">
        <v>15</v>
      </c>
      <c r="Q122" s="204"/>
    </row>
    <row r="123" spans="1:17" ht="33.75" customHeight="1" x14ac:dyDescent="0.2">
      <c r="A123" s="204"/>
      <c r="B123" s="204"/>
      <c r="C123" s="204"/>
      <c r="D123" s="206"/>
      <c r="E123" s="207"/>
      <c r="F123" s="207"/>
      <c r="G123" s="209"/>
      <c r="H123" s="202" t="s">
        <v>90</v>
      </c>
      <c r="I123" s="202"/>
      <c r="J123" s="5" t="s">
        <v>78</v>
      </c>
      <c r="K123" s="5">
        <v>80</v>
      </c>
      <c r="L123" s="5">
        <v>80</v>
      </c>
      <c r="M123" s="63">
        <v>5</v>
      </c>
      <c r="N123" s="58">
        <f t="shared" si="35"/>
        <v>100</v>
      </c>
      <c r="O123" s="6"/>
      <c r="P123" s="204"/>
      <c r="Q123" s="204"/>
    </row>
    <row r="124" spans="1:17" ht="14.45" customHeight="1" x14ac:dyDescent="0.2">
      <c r="A124" s="203" t="s">
        <v>146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ht="17.25" customHeight="1" x14ac:dyDescent="0.2">
      <c r="A125" s="204" t="s">
        <v>133</v>
      </c>
      <c r="B125" s="204"/>
      <c r="C125" s="204"/>
      <c r="D125" s="212">
        <v>19382566</v>
      </c>
      <c r="E125" s="212">
        <v>14624212.539999999</v>
      </c>
      <c r="F125" s="212"/>
      <c r="G125" s="208">
        <f>E125/D125*100</f>
        <v>75.450343055713049</v>
      </c>
      <c r="H125" s="202" t="s">
        <v>89</v>
      </c>
      <c r="I125" s="202"/>
      <c r="J125" s="5" t="s">
        <v>76</v>
      </c>
      <c r="K125" s="5">
        <v>211</v>
      </c>
      <c r="L125" s="5">
        <v>212</v>
      </c>
      <c r="M125" s="63">
        <v>5</v>
      </c>
      <c r="N125" s="58">
        <f t="shared" ref="N125:N126" si="36">L125/K125*100</f>
        <v>100.47393364928909</v>
      </c>
      <c r="O125" s="6"/>
      <c r="P125" s="204" t="s">
        <v>15</v>
      </c>
      <c r="Q125" s="204"/>
    </row>
    <row r="126" spans="1:17" ht="33" customHeight="1" x14ac:dyDescent="0.2">
      <c r="A126" s="204"/>
      <c r="B126" s="204"/>
      <c r="C126" s="204"/>
      <c r="D126" s="206"/>
      <c r="E126" s="207"/>
      <c r="F126" s="207"/>
      <c r="G126" s="209"/>
      <c r="H126" s="202" t="s">
        <v>90</v>
      </c>
      <c r="I126" s="202"/>
      <c r="J126" s="5" t="s">
        <v>78</v>
      </c>
      <c r="K126" s="5">
        <v>87</v>
      </c>
      <c r="L126" s="5">
        <v>87</v>
      </c>
      <c r="M126" s="63">
        <v>5</v>
      </c>
      <c r="N126" s="58">
        <f t="shared" si="36"/>
        <v>100</v>
      </c>
      <c r="O126" s="6"/>
      <c r="P126" s="204"/>
      <c r="Q126" s="204"/>
    </row>
    <row r="127" spans="1:17" ht="19.149999999999999" customHeight="1" x14ac:dyDescent="0.2">
      <c r="A127" s="203" t="s">
        <v>147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23.25" customHeight="1" x14ac:dyDescent="0.2">
      <c r="A128" s="204" t="s">
        <v>133</v>
      </c>
      <c r="B128" s="204"/>
      <c r="C128" s="204"/>
      <c r="D128" s="212">
        <v>8889646</v>
      </c>
      <c r="E128" s="212">
        <v>6965312.21</v>
      </c>
      <c r="F128" s="212"/>
      <c r="G128" s="208">
        <f>E128/D128*100</f>
        <v>78.353088638175237</v>
      </c>
      <c r="H128" s="202" t="s">
        <v>89</v>
      </c>
      <c r="I128" s="202"/>
      <c r="J128" s="5" t="s">
        <v>76</v>
      </c>
      <c r="K128" s="5">
        <v>85</v>
      </c>
      <c r="L128" s="5">
        <v>84</v>
      </c>
      <c r="M128" s="63">
        <v>5</v>
      </c>
      <c r="N128" s="58">
        <f t="shared" ref="N128:N129" si="37">L128/K128*100</f>
        <v>98.82352941176471</v>
      </c>
      <c r="O128" s="6"/>
      <c r="P128" s="204" t="s">
        <v>15</v>
      </c>
      <c r="Q128" s="204"/>
    </row>
    <row r="129" spans="1:17" ht="33.75" customHeight="1" x14ac:dyDescent="0.2">
      <c r="A129" s="204"/>
      <c r="B129" s="204"/>
      <c r="C129" s="204"/>
      <c r="D129" s="206"/>
      <c r="E129" s="207"/>
      <c r="F129" s="207"/>
      <c r="G129" s="209"/>
      <c r="H129" s="202" t="s">
        <v>90</v>
      </c>
      <c r="I129" s="202"/>
      <c r="J129" s="5" t="s">
        <v>78</v>
      </c>
      <c r="K129" s="5">
        <v>100</v>
      </c>
      <c r="L129" s="5">
        <v>100</v>
      </c>
      <c r="M129" s="63">
        <v>5</v>
      </c>
      <c r="N129" s="58">
        <f t="shared" si="37"/>
        <v>100</v>
      </c>
      <c r="O129" s="6"/>
      <c r="P129" s="204"/>
      <c r="Q129" s="204"/>
    </row>
    <row r="130" spans="1:17" ht="17.25" customHeight="1" x14ac:dyDescent="0.2">
      <c r="A130" s="203" t="s">
        <v>148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</row>
    <row r="131" spans="1:17" ht="15.75" customHeight="1" x14ac:dyDescent="0.2">
      <c r="A131" s="204" t="s">
        <v>133</v>
      </c>
      <c r="B131" s="204"/>
      <c r="C131" s="204"/>
      <c r="D131" s="205">
        <v>12401596</v>
      </c>
      <c r="E131" s="205">
        <v>9154519.2200000007</v>
      </c>
      <c r="F131" s="205"/>
      <c r="G131" s="208">
        <f>E131/D131*100</f>
        <v>73.817266906614293</v>
      </c>
      <c r="H131" s="202" t="s">
        <v>89</v>
      </c>
      <c r="I131" s="202"/>
      <c r="J131" s="5" t="s">
        <v>76</v>
      </c>
      <c r="K131" s="5">
        <v>122</v>
      </c>
      <c r="L131" s="5">
        <v>122</v>
      </c>
      <c r="M131" s="63">
        <v>5</v>
      </c>
      <c r="N131" s="58">
        <f t="shared" ref="N131:N132" si="38">L131/K131*100</f>
        <v>100</v>
      </c>
      <c r="O131" s="6"/>
      <c r="P131" s="204" t="s">
        <v>15</v>
      </c>
      <c r="Q131" s="204"/>
    </row>
    <row r="132" spans="1:17" ht="27.75" customHeight="1" x14ac:dyDescent="0.2">
      <c r="A132" s="204"/>
      <c r="B132" s="204"/>
      <c r="C132" s="204"/>
      <c r="D132" s="206"/>
      <c r="E132" s="207"/>
      <c r="F132" s="207"/>
      <c r="G132" s="209"/>
      <c r="H132" s="202" t="s">
        <v>90</v>
      </c>
      <c r="I132" s="202"/>
      <c r="J132" s="5" t="s">
        <v>78</v>
      </c>
      <c r="K132" s="5">
        <v>90</v>
      </c>
      <c r="L132" s="5">
        <v>90</v>
      </c>
      <c r="M132" s="63">
        <v>5</v>
      </c>
      <c r="N132" s="58">
        <f t="shared" si="38"/>
        <v>100</v>
      </c>
      <c r="O132" s="6"/>
      <c r="P132" s="204"/>
      <c r="Q132" s="204"/>
    </row>
    <row r="133" spans="1:17" ht="16.149999999999999" customHeight="1" x14ac:dyDescent="0.2">
      <c r="A133" s="203" t="s">
        <v>149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</row>
    <row r="134" spans="1:17" ht="24" customHeight="1" x14ac:dyDescent="0.2">
      <c r="A134" s="204" t="s">
        <v>133</v>
      </c>
      <c r="B134" s="204"/>
      <c r="C134" s="204"/>
      <c r="D134" s="205">
        <v>2521442.5099999998</v>
      </c>
      <c r="E134" s="205">
        <v>1724225.13</v>
      </c>
      <c r="F134" s="205"/>
      <c r="G134" s="208">
        <f>E134/D134*100</f>
        <v>68.382488324114121</v>
      </c>
      <c r="H134" s="202" t="s">
        <v>89</v>
      </c>
      <c r="I134" s="202"/>
      <c r="J134" s="5" t="s">
        <v>76</v>
      </c>
      <c r="K134" s="5">
        <v>18</v>
      </c>
      <c r="L134" s="5">
        <v>18</v>
      </c>
      <c r="M134" s="63">
        <v>5</v>
      </c>
      <c r="N134" s="58">
        <f t="shared" ref="N134:N135" si="39">L134/K134*100</f>
        <v>100</v>
      </c>
      <c r="O134" s="6"/>
      <c r="P134" s="204" t="s">
        <v>15</v>
      </c>
      <c r="Q134" s="204"/>
    </row>
    <row r="135" spans="1:17" ht="29.25" customHeight="1" x14ac:dyDescent="0.2">
      <c r="A135" s="204"/>
      <c r="B135" s="204"/>
      <c r="C135" s="204"/>
      <c r="D135" s="206"/>
      <c r="E135" s="207"/>
      <c r="F135" s="207"/>
      <c r="G135" s="209"/>
      <c r="H135" s="202" t="s">
        <v>90</v>
      </c>
      <c r="I135" s="202"/>
      <c r="J135" s="5" t="s">
        <v>78</v>
      </c>
      <c r="K135" s="5">
        <v>88</v>
      </c>
      <c r="L135" s="5">
        <v>88</v>
      </c>
      <c r="M135" s="63">
        <v>5</v>
      </c>
      <c r="N135" s="58">
        <f t="shared" si="39"/>
        <v>100</v>
      </c>
      <c r="O135" s="6"/>
      <c r="P135" s="204"/>
      <c r="Q135" s="204"/>
    </row>
    <row r="136" spans="1:17" ht="13.9" customHeight="1" x14ac:dyDescent="0.2">
      <c r="A136" s="203" t="s">
        <v>150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</row>
    <row r="137" spans="1:17" ht="22.5" customHeight="1" x14ac:dyDescent="0.2">
      <c r="A137" s="204" t="s">
        <v>133</v>
      </c>
      <c r="B137" s="204"/>
      <c r="C137" s="204"/>
      <c r="D137" s="212">
        <v>4159756</v>
      </c>
      <c r="E137" s="212">
        <v>2969714.88</v>
      </c>
      <c r="F137" s="212"/>
      <c r="G137" s="208">
        <f>E137/D137*100</f>
        <v>71.391564312906809</v>
      </c>
      <c r="H137" s="202" t="s">
        <v>89</v>
      </c>
      <c r="I137" s="202"/>
      <c r="J137" s="5" t="s">
        <v>76</v>
      </c>
      <c r="K137" s="5">
        <v>26</v>
      </c>
      <c r="L137" s="5">
        <v>26</v>
      </c>
      <c r="M137" s="63">
        <v>5</v>
      </c>
      <c r="N137" s="58">
        <f t="shared" ref="N137:N138" si="40">L137/K137*100</f>
        <v>100</v>
      </c>
      <c r="O137" s="6"/>
      <c r="P137" s="204" t="s">
        <v>15</v>
      </c>
      <c r="Q137" s="204"/>
    </row>
    <row r="138" spans="1:17" ht="33.75" customHeight="1" x14ac:dyDescent="0.2">
      <c r="A138" s="204"/>
      <c r="B138" s="204"/>
      <c r="C138" s="204"/>
      <c r="D138" s="206"/>
      <c r="E138" s="207"/>
      <c r="F138" s="207"/>
      <c r="G138" s="209"/>
      <c r="H138" s="202" t="s">
        <v>90</v>
      </c>
      <c r="I138" s="202"/>
      <c r="J138" s="5" t="s">
        <v>78</v>
      </c>
      <c r="K138" s="5">
        <v>98</v>
      </c>
      <c r="L138" s="5">
        <v>98</v>
      </c>
      <c r="M138" s="63">
        <v>5</v>
      </c>
      <c r="N138" s="58">
        <f t="shared" si="40"/>
        <v>100</v>
      </c>
      <c r="O138" s="6"/>
      <c r="P138" s="204"/>
      <c r="Q138" s="204"/>
    </row>
    <row r="139" spans="1:17" ht="21" customHeight="1" x14ac:dyDescent="0.2">
      <c r="A139" s="203" t="s">
        <v>151</v>
      </c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</row>
    <row r="140" spans="1:17" ht="21" customHeight="1" x14ac:dyDescent="0.2">
      <c r="A140" s="204" t="s">
        <v>133</v>
      </c>
      <c r="B140" s="204"/>
      <c r="C140" s="204"/>
      <c r="D140" s="205">
        <v>9176778</v>
      </c>
      <c r="E140" s="205">
        <v>6907366.6200000001</v>
      </c>
      <c r="F140" s="205"/>
      <c r="G140" s="208">
        <f>E140/D140*100</f>
        <v>75.270063414414082</v>
      </c>
      <c r="H140" s="202" t="s">
        <v>89</v>
      </c>
      <c r="I140" s="202"/>
      <c r="J140" s="5" t="s">
        <v>76</v>
      </c>
      <c r="K140" s="5">
        <v>77</v>
      </c>
      <c r="L140" s="5">
        <v>75</v>
      </c>
      <c r="M140" s="63">
        <v>5</v>
      </c>
      <c r="N140" s="58">
        <f t="shared" ref="N140:N141" si="41">L140/K140*100</f>
        <v>97.402597402597408</v>
      </c>
      <c r="O140" s="6"/>
      <c r="P140" s="204" t="s">
        <v>15</v>
      </c>
      <c r="Q140" s="204"/>
    </row>
    <row r="141" spans="1:17" ht="33" customHeight="1" x14ac:dyDescent="0.2">
      <c r="A141" s="204"/>
      <c r="B141" s="204"/>
      <c r="C141" s="204"/>
      <c r="D141" s="206"/>
      <c r="E141" s="207"/>
      <c r="F141" s="207"/>
      <c r="G141" s="209"/>
      <c r="H141" s="202" t="s">
        <v>90</v>
      </c>
      <c r="I141" s="202"/>
      <c r="J141" s="5" t="s">
        <v>78</v>
      </c>
      <c r="K141" s="5">
        <v>98</v>
      </c>
      <c r="L141" s="5">
        <v>98</v>
      </c>
      <c r="M141" s="63">
        <v>5</v>
      </c>
      <c r="N141" s="58">
        <f t="shared" si="41"/>
        <v>100</v>
      </c>
      <c r="O141" s="6"/>
      <c r="P141" s="204"/>
      <c r="Q141" s="204"/>
    </row>
    <row r="142" spans="1:17" ht="21.6" customHeight="1" x14ac:dyDescent="0.2">
      <c r="A142" s="203" t="s">
        <v>152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</row>
    <row r="143" spans="1:17" ht="18.75" customHeight="1" x14ac:dyDescent="0.2">
      <c r="A143" s="204" t="s">
        <v>133</v>
      </c>
      <c r="B143" s="204"/>
      <c r="C143" s="204"/>
      <c r="D143" s="212">
        <v>2288446</v>
      </c>
      <c r="E143" s="212">
        <v>1657071.03</v>
      </c>
      <c r="F143" s="212"/>
      <c r="G143" s="208">
        <f>E143/D143*100</f>
        <v>72.41031818098395</v>
      </c>
      <c r="H143" s="202" t="s">
        <v>89</v>
      </c>
      <c r="I143" s="202"/>
      <c r="J143" s="5" t="s">
        <v>76</v>
      </c>
      <c r="K143" s="2">
        <v>13</v>
      </c>
      <c r="L143" s="2">
        <v>13</v>
      </c>
      <c r="M143" s="63">
        <v>5</v>
      </c>
      <c r="N143" s="63">
        <f t="shared" ref="N143:N144" si="42">L143/K143*100</f>
        <v>100</v>
      </c>
      <c r="O143" s="1"/>
      <c r="P143" s="204" t="s">
        <v>15</v>
      </c>
      <c r="Q143" s="204"/>
    </row>
    <row r="144" spans="1:17" ht="36" customHeight="1" x14ac:dyDescent="0.2">
      <c r="A144" s="204"/>
      <c r="B144" s="204"/>
      <c r="C144" s="204"/>
      <c r="D144" s="206"/>
      <c r="E144" s="207"/>
      <c r="F144" s="207"/>
      <c r="G144" s="209"/>
      <c r="H144" s="202" t="s">
        <v>90</v>
      </c>
      <c r="I144" s="202"/>
      <c r="J144" s="5" t="s">
        <v>78</v>
      </c>
      <c r="K144" s="2">
        <v>90</v>
      </c>
      <c r="L144" s="2">
        <v>90</v>
      </c>
      <c r="M144" s="63">
        <v>5</v>
      </c>
      <c r="N144" s="63">
        <f t="shared" si="42"/>
        <v>100</v>
      </c>
      <c r="O144" s="1"/>
      <c r="P144" s="204"/>
      <c r="Q144" s="204"/>
    </row>
    <row r="145" spans="1:17" ht="19.899999999999999" customHeight="1" x14ac:dyDescent="0.2">
      <c r="A145" s="203" t="s">
        <v>153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</row>
    <row r="146" spans="1:17" ht="19.5" customHeight="1" x14ac:dyDescent="0.2">
      <c r="A146" s="204" t="s">
        <v>133</v>
      </c>
      <c r="B146" s="204"/>
      <c r="C146" s="204"/>
      <c r="D146" s="212">
        <v>3159496</v>
      </c>
      <c r="E146" s="212">
        <v>2361236.17</v>
      </c>
      <c r="F146" s="212"/>
      <c r="G146" s="208">
        <f>E146/D146*100</f>
        <v>74.734583300627691</v>
      </c>
      <c r="H146" s="202" t="s">
        <v>89</v>
      </c>
      <c r="I146" s="202"/>
      <c r="J146" s="5" t="s">
        <v>76</v>
      </c>
      <c r="K146" s="5">
        <v>16</v>
      </c>
      <c r="L146" s="5">
        <v>16</v>
      </c>
      <c r="M146" s="63">
        <v>5</v>
      </c>
      <c r="N146" s="58">
        <f t="shared" ref="N146:N147" si="43">L146/K146*100</f>
        <v>100</v>
      </c>
      <c r="O146" s="6"/>
      <c r="P146" s="204" t="s">
        <v>15</v>
      </c>
      <c r="Q146" s="204"/>
    </row>
    <row r="147" spans="1:17" ht="33" customHeight="1" x14ac:dyDescent="0.2">
      <c r="A147" s="204"/>
      <c r="B147" s="204"/>
      <c r="C147" s="204"/>
      <c r="D147" s="206"/>
      <c r="E147" s="207"/>
      <c r="F147" s="207"/>
      <c r="G147" s="209"/>
      <c r="H147" s="202" t="s">
        <v>90</v>
      </c>
      <c r="I147" s="202"/>
      <c r="J147" s="5" t="s">
        <v>78</v>
      </c>
      <c r="K147" s="5">
        <v>95</v>
      </c>
      <c r="L147" s="5">
        <v>95</v>
      </c>
      <c r="M147" s="63">
        <v>5</v>
      </c>
      <c r="N147" s="58">
        <f t="shared" si="43"/>
        <v>100</v>
      </c>
      <c r="O147" s="6"/>
      <c r="P147" s="204"/>
      <c r="Q147" s="204"/>
    </row>
    <row r="148" spans="1:17" ht="21.6" customHeight="1" x14ac:dyDescent="0.2">
      <c r="A148" s="175" t="s">
        <v>154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7"/>
    </row>
    <row r="149" spans="1:17" ht="21" customHeight="1" x14ac:dyDescent="0.2">
      <c r="A149" s="204" t="s">
        <v>133</v>
      </c>
      <c r="B149" s="204"/>
      <c r="C149" s="204"/>
      <c r="D149" s="212">
        <v>3351346</v>
      </c>
      <c r="E149" s="212">
        <v>2307815.2400000002</v>
      </c>
      <c r="F149" s="212"/>
      <c r="G149" s="208">
        <f>E149/D149*100</f>
        <v>68.862338893089529</v>
      </c>
      <c r="H149" s="202" t="s">
        <v>89</v>
      </c>
      <c r="I149" s="202"/>
      <c r="J149" s="5" t="s">
        <v>76</v>
      </c>
      <c r="K149" s="2">
        <v>12</v>
      </c>
      <c r="L149" s="2">
        <v>12</v>
      </c>
      <c r="M149" s="63">
        <v>5</v>
      </c>
      <c r="N149" s="63">
        <f t="shared" ref="N149:N150" si="44">L149/K149*100</f>
        <v>100</v>
      </c>
      <c r="O149" s="1"/>
      <c r="P149" s="204" t="s">
        <v>15</v>
      </c>
      <c r="Q149" s="204"/>
    </row>
    <row r="150" spans="1:17" ht="30" customHeight="1" x14ac:dyDescent="0.2">
      <c r="A150" s="204"/>
      <c r="B150" s="204"/>
      <c r="C150" s="204"/>
      <c r="D150" s="206"/>
      <c r="E150" s="207"/>
      <c r="F150" s="207"/>
      <c r="G150" s="209"/>
      <c r="H150" s="202" t="s">
        <v>90</v>
      </c>
      <c r="I150" s="202"/>
      <c r="J150" s="5" t="s">
        <v>78</v>
      </c>
      <c r="K150" s="2">
        <v>85</v>
      </c>
      <c r="L150" s="2">
        <v>85</v>
      </c>
      <c r="M150" s="63">
        <v>5</v>
      </c>
      <c r="N150" s="63">
        <f t="shared" si="44"/>
        <v>100</v>
      </c>
      <c r="O150" s="1"/>
      <c r="P150" s="204"/>
      <c r="Q150" s="204"/>
    </row>
    <row r="151" spans="1:17" s="3" customFormat="1" ht="13.9" customHeight="1" x14ac:dyDescent="0.2">
      <c r="A151" s="203" t="s">
        <v>155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</row>
    <row r="152" spans="1:17" s="3" customFormat="1" ht="15.75" customHeight="1" x14ac:dyDescent="0.2">
      <c r="A152" s="204" t="s">
        <v>134</v>
      </c>
      <c r="B152" s="204"/>
      <c r="C152" s="204"/>
      <c r="D152" s="205">
        <v>4321610.0599999996</v>
      </c>
      <c r="E152" s="205">
        <v>3291119.97</v>
      </c>
      <c r="F152" s="205"/>
      <c r="G152" s="208">
        <f>E152/D152*100</f>
        <v>76.154949759627328</v>
      </c>
      <c r="H152" s="202" t="s">
        <v>89</v>
      </c>
      <c r="I152" s="202"/>
      <c r="J152" s="5" t="s">
        <v>76</v>
      </c>
      <c r="K152" s="5">
        <v>27</v>
      </c>
      <c r="L152" s="5">
        <v>28</v>
      </c>
      <c r="M152" s="63">
        <v>5</v>
      </c>
      <c r="N152" s="13">
        <f t="shared" ref="N152:N153" si="45">L152/K152*100</f>
        <v>103.7037037037037</v>
      </c>
      <c r="O152" s="14"/>
      <c r="P152" s="204" t="s">
        <v>15</v>
      </c>
      <c r="Q152" s="204"/>
    </row>
    <row r="153" spans="1:17" s="3" customFormat="1" ht="30" customHeight="1" x14ac:dyDescent="0.2">
      <c r="A153" s="204"/>
      <c r="B153" s="204"/>
      <c r="C153" s="204"/>
      <c r="D153" s="206"/>
      <c r="E153" s="207"/>
      <c r="F153" s="207"/>
      <c r="G153" s="209"/>
      <c r="H153" s="202" t="s">
        <v>77</v>
      </c>
      <c r="I153" s="202"/>
      <c r="J153" s="5" t="s">
        <v>78</v>
      </c>
      <c r="K153" s="5">
        <v>97</v>
      </c>
      <c r="L153" s="5">
        <v>97</v>
      </c>
      <c r="M153" s="63">
        <v>5</v>
      </c>
      <c r="N153" s="13">
        <f t="shared" si="45"/>
        <v>100</v>
      </c>
      <c r="O153" s="14"/>
      <c r="P153" s="204"/>
      <c r="Q153" s="204"/>
    </row>
    <row r="154" spans="1:17" ht="12.6" customHeight="1" x14ac:dyDescent="0.2">
      <c r="A154" s="203" t="s">
        <v>156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</row>
    <row r="155" spans="1:17" ht="20.25" customHeight="1" x14ac:dyDescent="0.2">
      <c r="A155" s="204" t="s">
        <v>135</v>
      </c>
      <c r="B155" s="204"/>
      <c r="C155" s="204"/>
      <c r="D155" s="212">
        <v>25263329.440000001</v>
      </c>
      <c r="E155" s="212">
        <v>18562144.640000001</v>
      </c>
      <c r="F155" s="212"/>
      <c r="G155" s="208">
        <f>E155/D155*100</f>
        <v>73.474656949254424</v>
      </c>
      <c r="H155" s="202" t="s">
        <v>75</v>
      </c>
      <c r="I155" s="202"/>
      <c r="J155" s="5" t="s">
        <v>76</v>
      </c>
      <c r="K155" s="2">
        <v>1226</v>
      </c>
      <c r="L155" s="2">
        <v>1226</v>
      </c>
      <c r="M155" s="11">
        <v>5</v>
      </c>
      <c r="N155" s="63">
        <f t="shared" ref="N155:N157" si="46">L155/K155*100</f>
        <v>100</v>
      </c>
      <c r="O155" s="1"/>
      <c r="P155" s="204" t="s">
        <v>15</v>
      </c>
      <c r="Q155" s="204"/>
    </row>
    <row r="156" spans="1:17" ht="40.5" customHeight="1" x14ac:dyDescent="0.2">
      <c r="A156" s="204"/>
      <c r="B156" s="204"/>
      <c r="C156" s="204"/>
      <c r="D156" s="206"/>
      <c r="E156" s="207"/>
      <c r="F156" s="207"/>
      <c r="G156" s="209"/>
      <c r="H156" s="202" t="s">
        <v>136</v>
      </c>
      <c r="I156" s="260"/>
      <c r="J156" s="5" t="s">
        <v>78</v>
      </c>
      <c r="K156" s="2">
        <v>75</v>
      </c>
      <c r="L156" s="2">
        <v>75</v>
      </c>
      <c r="M156" s="11">
        <v>5</v>
      </c>
      <c r="N156" s="63">
        <f t="shared" si="46"/>
        <v>100</v>
      </c>
      <c r="O156" s="1"/>
      <c r="P156" s="204"/>
      <c r="Q156" s="204"/>
    </row>
    <row r="157" spans="1:17" ht="17.25" customHeight="1" x14ac:dyDescent="0.2">
      <c r="A157" s="204"/>
      <c r="B157" s="204"/>
      <c r="C157" s="204"/>
      <c r="D157" s="206"/>
      <c r="E157" s="207"/>
      <c r="F157" s="207"/>
      <c r="G157" s="209"/>
      <c r="H157" s="260" t="s">
        <v>137</v>
      </c>
      <c r="I157" s="260"/>
      <c r="J157" s="5" t="s">
        <v>78</v>
      </c>
      <c r="K157" s="2">
        <v>55</v>
      </c>
      <c r="L157" s="2">
        <v>41</v>
      </c>
      <c r="M157" s="11">
        <v>5</v>
      </c>
      <c r="N157" s="63">
        <f t="shared" si="46"/>
        <v>74.545454545454547</v>
      </c>
      <c r="O157" s="1"/>
      <c r="P157" s="204"/>
      <c r="Q157" s="204"/>
    </row>
    <row r="158" spans="1:17" s="3" customFormat="1" ht="13.9" customHeight="1" x14ac:dyDescent="0.2">
      <c r="A158" s="203" t="s">
        <v>157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</row>
    <row r="159" spans="1:17" s="3" customFormat="1" ht="21.75" customHeight="1" x14ac:dyDescent="0.2">
      <c r="A159" s="204" t="s">
        <v>138</v>
      </c>
      <c r="B159" s="204"/>
      <c r="C159" s="204"/>
      <c r="D159" s="205">
        <v>18449200</v>
      </c>
      <c r="E159" s="205">
        <v>11736072.869999999</v>
      </c>
      <c r="F159" s="205"/>
      <c r="G159" s="208">
        <f>E159/D159*100</f>
        <v>63.612909340242396</v>
      </c>
      <c r="H159" s="202" t="s">
        <v>75</v>
      </c>
      <c r="I159" s="202"/>
      <c r="J159" s="5" t="s">
        <v>76</v>
      </c>
      <c r="K159" s="5">
        <v>14</v>
      </c>
      <c r="L159" s="5">
        <v>14</v>
      </c>
      <c r="M159" s="63">
        <v>5</v>
      </c>
      <c r="N159" s="58">
        <f t="shared" ref="N159:N160" si="47">L159/K159*100</f>
        <v>100</v>
      </c>
      <c r="O159" s="6"/>
      <c r="P159" s="204" t="s">
        <v>15</v>
      </c>
      <c r="Q159" s="204"/>
    </row>
    <row r="160" spans="1:17" s="3" customFormat="1" ht="30.75" customHeight="1" x14ac:dyDescent="0.2">
      <c r="A160" s="204"/>
      <c r="B160" s="204"/>
      <c r="C160" s="204"/>
      <c r="D160" s="205"/>
      <c r="E160" s="205"/>
      <c r="F160" s="205"/>
      <c r="G160" s="208"/>
      <c r="H160" s="202" t="s">
        <v>77</v>
      </c>
      <c r="I160" s="202"/>
      <c r="J160" s="5" t="s">
        <v>78</v>
      </c>
      <c r="K160" s="5">
        <v>98</v>
      </c>
      <c r="L160" s="5">
        <v>98</v>
      </c>
      <c r="M160" s="63">
        <v>5</v>
      </c>
      <c r="N160" s="58">
        <f t="shared" si="47"/>
        <v>100</v>
      </c>
      <c r="O160" s="6"/>
      <c r="P160" s="204"/>
      <c r="Q160" s="204"/>
    </row>
    <row r="161" spans="1:17" s="3" customFormat="1" ht="16.5" customHeight="1" x14ac:dyDescent="0.2">
      <c r="A161" s="204"/>
      <c r="B161" s="204"/>
      <c r="C161" s="204"/>
      <c r="D161" s="205"/>
      <c r="E161" s="205"/>
      <c r="F161" s="205"/>
      <c r="G161" s="208"/>
      <c r="H161" s="203" t="s">
        <v>170</v>
      </c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ht="22.5" customHeight="1" x14ac:dyDescent="0.2">
      <c r="A162" s="204"/>
      <c r="B162" s="204"/>
      <c r="C162" s="204"/>
      <c r="D162" s="205"/>
      <c r="E162" s="205"/>
      <c r="F162" s="205"/>
      <c r="G162" s="208"/>
      <c r="H162" s="202" t="s">
        <v>75</v>
      </c>
      <c r="I162" s="202"/>
      <c r="J162" s="5" t="s">
        <v>76</v>
      </c>
      <c r="K162" s="5">
        <v>1471</v>
      </c>
      <c r="L162" s="5">
        <v>1095</v>
      </c>
      <c r="M162" s="63">
        <v>5</v>
      </c>
      <c r="N162" s="58">
        <f t="shared" ref="N162:N164" si="48">L162/K162*100</f>
        <v>74.439157036029911</v>
      </c>
      <c r="O162" s="6" t="s">
        <v>218</v>
      </c>
      <c r="P162" s="204" t="s">
        <v>15</v>
      </c>
      <c r="Q162" s="204"/>
    </row>
    <row r="163" spans="1:17" ht="38.25" customHeight="1" x14ac:dyDescent="0.2">
      <c r="A163" s="204"/>
      <c r="B163" s="204"/>
      <c r="C163" s="204"/>
      <c r="D163" s="205"/>
      <c r="E163" s="205"/>
      <c r="F163" s="205"/>
      <c r="G163" s="208"/>
      <c r="H163" s="202" t="s">
        <v>136</v>
      </c>
      <c r="I163" s="260"/>
      <c r="J163" s="5" t="s">
        <v>78</v>
      </c>
      <c r="K163" s="5">
        <v>97</v>
      </c>
      <c r="L163" s="5">
        <v>97</v>
      </c>
      <c r="M163" s="63">
        <v>5</v>
      </c>
      <c r="N163" s="58">
        <f t="shared" si="48"/>
        <v>100</v>
      </c>
      <c r="O163" s="6"/>
      <c r="P163" s="204"/>
      <c r="Q163" s="204"/>
    </row>
    <row r="164" spans="1:17" ht="17.25" customHeight="1" x14ac:dyDescent="0.2">
      <c r="A164" s="204"/>
      <c r="B164" s="204"/>
      <c r="C164" s="204"/>
      <c r="D164" s="205"/>
      <c r="E164" s="205"/>
      <c r="F164" s="205"/>
      <c r="G164" s="208"/>
      <c r="H164" s="260" t="s">
        <v>137</v>
      </c>
      <c r="I164" s="260"/>
      <c r="J164" s="5" t="s">
        <v>78</v>
      </c>
      <c r="K164" s="5">
        <v>60</v>
      </c>
      <c r="L164" s="5">
        <v>60</v>
      </c>
      <c r="M164" s="63">
        <v>5</v>
      </c>
      <c r="N164" s="58">
        <f t="shared" si="48"/>
        <v>100</v>
      </c>
      <c r="O164" s="6"/>
      <c r="P164" s="204"/>
      <c r="Q164" s="204"/>
    </row>
    <row r="165" spans="1:17" s="3" customFormat="1" ht="16.5" customHeight="1" x14ac:dyDescent="0.2">
      <c r="A165" s="204"/>
      <c r="B165" s="204"/>
      <c r="C165" s="204"/>
      <c r="D165" s="205"/>
      <c r="E165" s="205"/>
      <c r="F165" s="205"/>
      <c r="G165" s="208"/>
      <c r="H165" s="203" t="s">
        <v>140</v>
      </c>
      <c r="I165" s="203"/>
      <c r="J165" s="203"/>
      <c r="K165" s="203"/>
      <c r="L165" s="203"/>
      <c r="M165" s="203"/>
      <c r="N165" s="203"/>
      <c r="O165" s="203"/>
      <c r="P165" s="203"/>
      <c r="Q165" s="203"/>
    </row>
    <row r="166" spans="1:17" ht="36" customHeight="1" x14ac:dyDescent="0.2">
      <c r="A166" s="204"/>
      <c r="B166" s="204"/>
      <c r="C166" s="204"/>
      <c r="D166" s="205"/>
      <c r="E166" s="205"/>
      <c r="F166" s="205"/>
      <c r="G166" s="208"/>
      <c r="H166" s="202" t="s">
        <v>141</v>
      </c>
      <c r="I166" s="202"/>
      <c r="J166" s="5" t="s">
        <v>142</v>
      </c>
      <c r="K166" s="5">
        <v>10</v>
      </c>
      <c r="L166" s="5">
        <v>10</v>
      </c>
      <c r="M166" s="63">
        <v>5</v>
      </c>
      <c r="N166" s="58">
        <f t="shared" ref="N166" si="49">L166/K166*100</f>
        <v>100</v>
      </c>
      <c r="O166" s="6"/>
      <c r="P166" s="204" t="s">
        <v>15</v>
      </c>
      <c r="Q166" s="204"/>
    </row>
    <row r="167" spans="1:17" ht="19.5" customHeight="1" x14ac:dyDescent="0.2">
      <c r="A167" s="125" t="s">
        <v>158</v>
      </c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</row>
    <row r="168" spans="1:17" ht="54" customHeight="1" x14ac:dyDescent="0.2">
      <c r="A168" s="135" t="s">
        <v>45</v>
      </c>
      <c r="B168" s="138"/>
      <c r="C168" s="138"/>
      <c r="D168" s="144">
        <v>23993829.73</v>
      </c>
      <c r="E168" s="147">
        <v>17565005.829999998</v>
      </c>
      <c r="F168" s="148"/>
      <c r="G168" s="153">
        <f>E168/D168*100</f>
        <v>73.206345246495161</v>
      </c>
      <c r="H168" s="138" t="s">
        <v>46</v>
      </c>
      <c r="I168" s="139"/>
      <c r="J168" s="55" t="s">
        <v>47</v>
      </c>
      <c r="K168" s="29">
        <v>118196</v>
      </c>
      <c r="L168" s="29">
        <v>109000</v>
      </c>
      <c r="M168" s="29">
        <v>5</v>
      </c>
      <c r="N168" s="31">
        <f>L168/K168*100</f>
        <v>92.219702866425251</v>
      </c>
      <c r="O168" s="31" t="s">
        <v>190</v>
      </c>
      <c r="P168" s="129" t="s">
        <v>48</v>
      </c>
      <c r="Q168" s="130"/>
    </row>
    <row r="169" spans="1:17" ht="50.25" customHeight="1" x14ac:dyDescent="0.2">
      <c r="A169" s="135" t="s">
        <v>49</v>
      </c>
      <c r="B169" s="136"/>
      <c r="C169" s="137"/>
      <c r="D169" s="145"/>
      <c r="E169" s="149"/>
      <c r="F169" s="150"/>
      <c r="G169" s="154"/>
      <c r="H169" s="138" t="s">
        <v>46</v>
      </c>
      <c r="I169" s="139"/>
      <c r="J169" s="55" t="s">
        <v>47</v>
      </c>
      <c r="K169" s="29">
        <v>39711</v>
      </c>
      <c r="L169" s="29">
        <v>37725</v>
      </c>
      <c r="M169" s="29">
        <v>5</v>
      </c>
      <c r="N169" s="31">
        <f t="shared" ref="N169:N175" si="50">L169/K169*100</f>
        <v>94.998866812721914</v>
      </c>
      <c r="O169" s="31"/>
      <c r="P169" s="131"/>
      <c r="Q169" s="132"/>
    </row>
    <row r="170" spans="1:17" ht="74.25" customHeight="1" x14ac:dyDescent="0.2">
      <c r="A170" s="135" t="s">
        <v>50</v>
      </c>
      <c r="B170" s="138"/>
      <c r="C170" s="139"/>
      <c r="D170" s="145"/>
      <c r="E170" s="149"/>
      <c r="F170" s="150"/>
      <c r="G170" s="154"/>
      <c r="H170" s="135" t="s">
        <v>46</v>
      </c>
      <c r="I170" s="137"/>
      <c r="J170" s="55" t="s">
        <v>47</v>
      </c>
      <c r="K170" s="29">
        <v>36383</v>
      </c>
      <c r="L170" s="29">
        <v>54640</v>
      </c>
      <c r="M170" s="29">
        <v>5</v>
      </c>
      <c r="N170" s="31">
        <f t="shared" si="50"/>
        <v>150.18002913448589</v>
      </c>
      <c r="O170" s="31" t="s">
        <v>198</v>
      </c>
      <c r="P170" s="131"/>
      <c r="Q170" s="132"/>
    </row>
    <row r="171" spans="1:17" ht="63" customHeight="1" x14ac:dyDescent="0.2">
      <c r="A171" s="135" t="s">
        <v>51</v>
      </c>
      <c r="B171" s="138"/>
      <c r="C171" s="138"/>
      <c r="D171" s="145"/>
      <c r="E171" s="149"/>
      <c r="F171" s="150"/>
      <c r="G171" s="154"/>
      <c r="H171" s="138" t="s">
        <v>72</v>
      </c>
      <c r="I171" s="139"/>
      <c r="J171" s="55" t="s">
        <v>47</v>
      </c>
      <c r="K171" s="29">
        <v>6637</v>
      </c>
      <c r="L171" s="29">
        <v>7472</v>
      </c>
      <c r="M171" s="29">
        <v>5</v>
      </c>
      <c r="N171" s="31">
        <f t="shared" si="50"/>
        <v>112.58098538496309</v>
      </c>
      <c r="O171" s="31" t="s">
        <v>199</v>
      </c>
      <c r="P171" s="131"/>
      <c r="Q171" s="132"/>
    </row>
    <row r="172" spans="1:17" ht="30" customHeight="1" x14ac:dyDescent="0.2">
      <c r="A172" s="135" t="s">
        <v>52</v>
      </c>
      <c r="B172" s="138"/>
      <c r="C172" s="138"/>
      <c r="D172" s="145"/>
      <c r="E172" s="149"/>
      <c r="F172" s="150"/>
      <c r="G172" s="154"/>
      <c r="H172" s="138" t="s">
        <v>53</v>
      </c>
      <c r="I172" s="139"/>
      <c r="J172" s="55" t="s">
        <v>47</v>
      </c>
      <c r="K172" s="30">
        <v>828</v>
      </c>
      <c r="L172" s="30">
        <v>866</v>
      </c>
      <c r="M172" s="29">
        <v>5</v>
      </c>
      <c r="N172" s="65">
        <f t="shared" si="50"/>
        <v>104.58937198067633</v>
      </c>
      <c r="O172" s="31"/>
      <c r="P172" s="131"/>
      <c r="Q172" s="132"/>
    </row>
    <row r="173" spans="1:17" ht="51.75" customHeight="1" x14ac:dyDescent="0.2">
      <c r="A173" s="135" t="s">
        <v>54</v>
      </c>
      <c r="B173" s="138"/>
      <c r="C173" s="139"/>
      <c r="D173" s="145"/>
      <c r="E173" s="149"/>
      <c r="F173" s="150"/>
      <c r="G173" s="154"/>
      <c r="H173" s="138" t="s">
        <v>53</v>
      </c>
      <c r="I173" s="139"/>
      <c r="J173" s="55" t="s">
        <v>47</v>
      </c>
      <c r="K173" s="30">
        <v>132557</v>
      </c>
      <c r="L173" s="30">
        <v>132860</v>
      </c>
      <c r="M173" s="29">
        <v>5</v>
      </c>
      <c r="N173" s="65">
        <f t="shared" si="50"/>
        <v>100.22858091236222</v>
      </c>
      <c r="O173" s="31"/>
      <c r="P173" s="131"/>
      <c r="Q173" s="132"/>
    </row>
    <row r="174" spans="1:17" ht="28.5" customHeight="1" x14ac:dyDescent="0.2">
      <c r="A174" s="135" t="s">
        <v>55</v>
      </c>
      <c r="B174" s="138"/>
      <c r="C174" s="139"/>
      <c r="D174" s="145"/>
      <c r="E174" s="149"/>
      <c r="F174" s="150"/>
      <c r="G174" s="154"/>
      <c r="H174" s="140" t="s">
        <v>200</v>
      </c>
      <c r="I174" s="140"/>
      <c r="J174" s="55" t="s">
        <v>47</v>
      </c>
      <c r="K174" s="30">
        <v>11</v>
      </c>
      <c r="L174" s="30">
        <v>11</v>
      </c>
      <c r="M174" s="29">
        <v>5</v>
      </c>
      <c r="N174" s="65">
        <f t="shared" si="50"/>
        <v>100</v>
      </c>
      <c r="O174" s="31"/>
      <c r="P174" s="133"/>
      <c r="Q174" s="134"/>
    </row>
    <row r="175" spans="1:17" ht="65.25" customHeight="1" x14ac:dyDescent="0.2">
      <c r="A175" s="135" t="s">
        <v>57</v>
      </c>
      <c r="B175" s="138"/>
      <c r="C175" s="139"/>
      <c r="D175" s="146"/>
      <c r="E175" s="151"/>
      <c r="F175" s="152"/>
      <c r="G175" s="155"/>
      <c r="H175" s="135" t="s">
        <v>201</v>
      </c>
      <c r="I175" s="138"/>
      <c r="J175" s="64" t="s">
        <v>47</v>
      </c>
      <c r="K175" s="30">
        <v>1833</v>
      </c>
      <c r="L175" s="30">
        <v>1833</v>
      </c>
      <c r="M175" s="29">
        <v>5</v>
      </c>
      <c r="N175" s="65">
        <f t="shared" si="50"/>
        <v>100</v>
      </c>
      <c r="O175" s="31"/>
      <c r="P175" s="34"/>
      <c r="Q175" s="35"/>
    </row>
    <row r="176" spans="1:17" ht="20.25" customHeight="1" x14ac:dyDescent="0.2">
      <c r="A176" s="156" t="s">
        <v>159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8"/>
    </row>
    <row r="177" spans="1:17" ht="30" customHeight="1" x14ac:dyDescent="0.2">
      <c r="A177" s="261" t="s">
        <v>59</v>
      </c>
      <c r="B177" s="262"/>
      <c r="C177" s="263"/>
      <c r="D177" s="144">
        <v>49922202.399999999</v>
      </c>
      <c r="E177" s="147">
        <v>38980203.579999998</v>
      </c>
      <c r="F177" s="148"/>
      <c r="G177" s="153">
        <f t="shared" ref="G177:G179" si="51">E177/D177*100</f>
        <v>78.081898846674278</v>
      </c>
      <c r="H177" s="135" t="s">
        <v>185</v>
      </c>
      <c r="I177" s="139"/>
      <c r="J177" s="55" t="s">
        <v>47</v>
      </c>
      <c r="K177" s="29">
        <v>3452</v>
      </c>
      <c r="L177" s="29">
        <v>3452</v>
      </c>
      <c r="M177" s="29">
        <v>5</v>
      </c>
      <c r="N177" s="31">
        <f t="shared" ref="N177:N179" si="52">L177/K177*100</f>
        <v>100</v>
      </c>
      <c r="O177" s="31"/>
      <c r="P177" s="88" t="s">
        <v>48</v>
      </c>
      <c r="Q177" s="89"/>
    </row>
    <row r="178" spans="1:17" ht="21.75" customHeight="1" x14ac:dyDescent="0.2">
      <c r="A178" s="172"/>
      <c r="B178" s="264"/>
      <c r="C178" s="173"/>
      <c r="D178" s="145"/>
      <c r="E178" s="149"/>
      <c r="F178" s="150"/>
      <c r="G178" s="154"/>
      <c r="H178" s="135" t="s">
        <v>60</v>
      </c>
      <c r="I178" s="139"/>
      <c r="J178" s="55" t="s">
        <v>47</v>
      </c>
      <c r="K178" s="29">
        <v>287</v>
      </c>
      <c r="L178" s="29">
        <v>287</v>
      </c>
      <c r="M178" s="29">
        <v>5</v>
      </c>
      <c r="N178" s="31">
        <f t="shared" si="52"/>
        <v>100</v>
      </c>
      <c r="O178" s="31"/>
      <c r="P178" s="90"/>
      <c r="Q178" s="91"/>
    </row>
    <row r="179" spans="1:17" ht="51.75" customHeight="1" x14ac:dyDescent="0.2">
      <c r="A179" s="135" t="s">
        <v>61</v>
      </c>
      <c r="B179" s="138"/>
      <c r="C179" s="139"/>
      <c r="D179" s="145"/>
      <c r="E179" s="149"/>
      <c r="F179" s="150"/>
      <c r="G179" s="154" t="e">
        <f t="shared" si="51"/>
        <v>#DIV/0!</v>
      </c>
      <c r="H179" s="135" t="s">
        <v>62</v>
      </c>
      <c r="I179" s="139"/>
      <c r="J179" s="55" t="s">
        <v>47</v>
      </c>
      <c r="K179" s="29">
        <v>216</v>
      </c>
      <c r="L179" s="29">
        <v>216</v>
      </c>
      <c r="M179" s="29">
        <v>5</v>
      </c>
      <c r="N179" s="31">
        <f t="shared" si="52"/>
        <v>100</v>
      </c>
      <c r="O179" s="31"/>
      <c r="P179" s="90"/>
      <c r="Q179" s="91"/>
    </row>
    <row r="180" spans="1:17" ht="52.5" customHeight="1" x14ac:dyDescent="0.2">
      <c r="A180" s="135" t="s">
        <v>63</v>
      </c>
      <c r="B180" s="159"/>
      <c r="C180" s="160"/>
      <c r="D180" s="145"/>
      <c r="E180" s="149"/>
      <c r="F180" s="150"/>
      <c r="G180" s="154"/>
      <c r="H180" s="135" t="s">
        <v>62</v>
      </c>
      <c r="I180" s="139"/>
      <c r="J180" s="55" t="s">
        <v>47</v>
      </c>
      <c r="K180" s="29">
        <v>6</v>
      </c>
      <c r="L180" s="29">
        <v>6</v>
      </c>
      <c r="M180" s="29">
        <v>5</v>
      </c>
      <c r="N180" s="31">
        <f>L180/K180*100</f>
        <v>100</v>
      </c>
      <c r="O180" s="31"/>
      <c r="P180" s="90"/>
      <c r="Q180" s="91"/>
    </row>
    <row r="181" spans="1:17" ht="20.25" customHeight="1" x14ac:dyDescent="0.2">
      <c r="A181" s="125" t="s">
        <v>160</v>
      </c>
      <c r="B181" s="126"/>
      <c r="C181" s="126"/>
      <c r="D181" s="265"/>
      <c r="E181" s="265"/>
      <c r="F181" s="265"/>
      <c r="G181" s="265"/>
      <c r="H181" s="126"/>
      <c r="I181" s="126"/>
      <c r="J181" s="126"/>
      <c r="K181" s="126"/>
      <c r="L181" s="126"/>
      <c r="M181" s="126"/>
      <c r="N181" s="126"/>
      <c r="O181" s="126"/>
      <c r="P181" s="126"/>
      <c r="Q181" s="266"/>
    </row>
    <row r="182" spans="1:17" ht="38.25" customHeight="1" x14ac:dyDescent="0.2">
      <c r="A182" s="161" t="s">
        <v>64</v>
      </c>
      <c r="B182" s="162"/>
      <c r="C182" s="163"/>
      <c r="D182" s="145">
        <v>11043300</v>
      </c>
      <c r="E182" s="149">
        <v>8431329.1699999999</v>
      </c>
      <c r="F182" s="150"/>
      <c r="G182" s="154">
        <f t="shared" ref="G182:G186" si="53">E182/D182*100</f>
        <v>76.347913848215669</v>
      </c>
      <c r="H182" s="172" t="s">
        <v>65</v>
      </c>
      <c r="I182" s="173"/>
      <c r="J182" s="54" t="s">
        <v>66</v>
      </c>
      <c r="K182" s="37">
        <v>39</v>
      </c>
      <c r="L182" s="37">
        <v>39</v>
      </c>
      <c r="M182" s="29">
        <v>5</v>
      </c>
      <c r="N182" s="60">
        <f t="shared" ref="N182:N186" si="54">L182/K182*100</f>
        <v>100</v>
      </c>
      <c r="O182" s="60"/>
      <c r="P182" s="90" t="s">
        <v>48</v>
      </c>
      <c r="Q182" s="91"/>
    </row>
    <row r="183" spans="1:17" ht="27" customHeight="1" x14ac:dyDescent="0.2">
      <c r="A183" s="164"/>
      <c r="B183" s="165"/>
      <c r="C183" s="166"/>
      <c r="D183" s="145"/>
      <c r="E183" s="149"/>
      <c r="F183" s="150"/>
      <c r="G183" s="154" t="e">
        <f t="shared" si="53"/>
        <v>#DIV/0!</v>
      </c>
      <c r="H183" s="135" t="s">
        <v>67</v>
      </c>
      <c r="I183" s="139"/>
      <c r="J183" s="55" t="s">
        <v>66</v>
      </c>
      <c r="K183" s="29">
        <v>36</v>
      </c>
      <c r="L183" s="29">
        <v>36</v>
      </c>
      <c r="M183" s="29">
        <v>5</v>
      </c>
      <c r="N183" s="31">
        <f t="shared" si="54"/>
        <v>100</v>
      </c>
      <c r="O183" s="31"/>
      <c r="P183" s="90"/>
      <c r="Q183" s="91"/>
    </row>
    <row r="184" spans="1:17" ht="27.75" customHeight="1" x14ac:dyDescent="0.2">
      <c r="A184" s="164"/>
      <c r="B184" s="165"/>
      <c r="C184" s="166"/>
      <c r="D184" s="145"/>
      <c r="E184" s="149"/>
      <c r="F184" s="150"/>
      <c r="G184" s="154"/>
      <c r="H184" s="135" t="s">
        <v>68</v>
      </c>
      <c r="I184" s="137"/>
      <c r="J184" s="55" t="s">
        <v>66</v>
      </c>
      <c r="K184" s="29">
        <v>65</v>
      </c>
      <c r="L184" s="29">
        <v>65</v>
      </c>
      <c r="M184" s="29">
        <v>5</v>
      </c>
      <c r="N184" s="31">
        <f t="shared" si="54"/>
        <v>100</v>
      </c>
      <c r="O184" s="60"/>
      <c r="P184" s="90"/>
      <c r="Q184" s="91"/>
    </row>
    <row r="185" spans="1:17" ht="17.25" customHeight="1" x14ac:dyDescent="0.2">
      <c r="A185" s="167"/>
      <c r="B185" s="168"/>
      <c r="C185" s="169"/>
      <c r="D185" s="145"/>
      <c r="E185" s="149"/>
      <c r="F185" s="150"/>
      <c r="G185" s="154" t="e">
        <f t="shared" si="53"/>
        <v>#DIV/0!</v>
      </c>
      <c r="H185" s="135" t="s">
        <v>69</v>
      </c>
      <c r="I185" s="139"/>
      <c r="J185" s="55" t="s">
        <v>66</v>
      </c>
      <c r="K185" s="29">
        <v>52</v>
      </c>
      <c r="L185" s="29">
        <v>52</v>
      </c>
      <c r="M185" s="29">
        <v>5</v>
      </c>
      <c r="N185" s="31">
        <f t="shared" si="54"/>
        <v>100</v>
      </c>
      <c r="O185" s="31"/>
      <c r="P185" s="90"/>
      <c r="Q185" s="91"/>
    </row>
    <row r="186" spans="1:17" ht="39.75" customHeight="1" x14ac:dyDescent="0.2">
      <c r="A186" s="135" t="s">
        <v>70</v>
      </c>
      <c r="B186" s="138"/>
      <c r="C186" s="139"/>
      <c r="D186" s="146"/>
      <c r="E186" s="151"/>
      <c r="F186" s="152"/>
      <c r="G186" s="155" t="e">
        <f t="shared" si="53"/>
        <v>#DIV/0!</v>
      </c>
      <c r="H186" s="135" t="s">
        <v>71</v>
      </c>
      <c r="I186" s="139"/>
      <c r="J186" s="55" t="s">
        <v>47</v>
      </c>
      <c r="K186" s="30">
        <v>1263.5</v>
      </c>
      <c r="L186" s="30">
        <v>1263.5</v>
      </c>
      <c r="M186" s="29">
        <v>5</v>
      </c>
      <c r="N186" s="31">
        <f t="shared" si="54"/>
        <v>100</v>
      </c>
      <c r="O186" s="31"/>
      <c r="P186" s="92"/>
      <c r="Q186" s="93"/>
    </row>
    <row r="187" spans="1:17" ht="23.25" customHeight="1" x14ac:dyDescent="0.2">
      <c r="A187" s="83" t="s">
        <v>161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5"/>
    </row>
    <row r="188" spans="1:17" s="3" customFormat="1" ht="70.5" customHeight="1" x14ac:dyDescent="0.2">
      <c r="A188" s="86" t="s">
        <v>18</v>
      </c>
      <c r="B188" s="86"/>
      <c r="C188" s="86"/>
      <c r="D188" s="56">
        <v>41112560.810000002</v>
      </c>
      <c r="E188" s="122">
        <v>29231179.850000001</v>
      </c>
      <c r="F188" s="122"/>
      <c r="G188" s="57">
        <f>E188/D188*100</f>
        <v>71.100362697158886</v>
      </c>
      <c r="H188" s="123" t="s">
        <v>16</v>
      </c>
      <c r="I188" s="124"/>
      <c r="J188" s="61" t="s">
        <v>17</v>
      </c>
      <c r="K188" s="2">
        <v>26784</v>
      </c>
      <c r="L188" s="2">
        <v>26800</v>
      </c>
      <c r="M188" s="63">
        <v>5</v>
      </c>
      <c r="N188" s="63">
        <f>L188/K188*100</f>
        <v>100.05973715651135</v>
      </c>
      <c r="O188" s="1"/>
      <c r="P188" s="86" t="s">
        <v>15</v>
      </c>
      <c r="Q188" s="86"/>
    </row>
    <row r="189" spans="1:17" ht="18" customHeight="1" x14ac:dyDescent="0.2">
      <c r="A189" s="83" t="s">
        <v>221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5"/>
    </row>
    <row r="190" spans="1:17" ht="69.75" customHeight="1" x14ac:dyDescent="0.2">
      <c r="A190" s="86" t="s">
        <v>20</v>
      </c>
      <c r="B190" s="86"/>
      <c r="C190" s="86"/>
      <c r="D190" s="62">
        <v>5312500</v>
      </c>
      <c r="E190" s="122">
        <v>3650680.97</v>
      </c>
      <c r="F190" s="122"/>
      <c r="G190" s="63">
        <f>E190/D190*100</f>
        <v>68.718700611764703</v>
      </c>
      <c r="H190" s="123" t="s">
        <v>19</v>
      </c>
      <c r="I190" s="124"/>
      <c r="J190" s="61" t="s">
        <v>23</v>
      </c>
      <c r="K190" s="2">
        <v>30</v>
      </c>
      <c r="L190" s="2">
        <v>25</v>
      </c>
      <c r="M190" s="63">
        <v>5</v>
      </c>
      <c r="N190" s="63">
        <f>L190/K190*100</f>
        <v>83.333333333333343</v>
      </c>
      <c r="P190" s="86" t="s">
        <v>15</v>
      </c>
      <c r="Q190" s="86"/>
    </row>
    <row r="191" spans="1:17" ht="24.75" customHeight="1" x14ac:dyDescent="0.2">
      <c r="A191" s="83" t="s">
        <v>194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5"/>
    </row>
    <row r="192" spans="1:17" ht="18" customHeight="1" x14ac:dyDescent="0.2">
      <c r="A192" s="86" t="s">
        <v>21</v>
      </c>
      <c r="B192" s="86"/>
      <c r="C192" s="86"/>
      <c r="D192" s="94">
        <v>2543530</v>
      </c>
      <c r="E192" s="97">
        <v>1725129.85</v>
      </c>
      <c r="F192" s="98"/>
      <c r="G192" s="103">
        <f>E192/D192*100</f>
        <v>67.824238361647005</v>
      </c>
      <c r="H192" s="87" t="s">
        <v>25</v>
      </c>
      <c r="I192" s="87"/>
      <c r="J192" s="61" t="s">
        <v>24</v>
      </c>
      <c r="K192" s="2">
        <v>713</v>
      </c>
      <c r="L192" s="2">
        <v>735</v>
      </c>
      <c r="M192" s="63">
        <v>5</v>
      </c>
      <c r="N192" s="63">
        <v>100</v>
      </c>
      <c r="O192" s="1"/>
      <c r="P192" s="88" t="s">
        <v>15</v>
      </c>
      <c r="Q192" s="89"/>
    </row>
    <row r="193" spans="1:17" ht="34.5" customHeight="1" x14ac:dyDescent="0.2">
      <c r="A193" s="86"/>
      <c r="B193" s="86"/>
      <c r="C193" s="86"/>
      <c r="D193" s="96"/>
      <c r="E193" s="101"/>
      <c r="F193" s="102"/>
      <c r="G193" s="105"/>
      <c r="H193" s="123" t="s">
        <v>40</v>
      </c>
      <c r="I193" s="124"/>
      <c r="J193" s="61" t="s">
        <v>22</v>
      </c>
      <c r="K193" s="2">
        <v>100</v>
      </c>
      <c r="L193" s="2">
        <v>100</v>
      </c>
      <c r="M193" s="63">
        <v>5</v>
      </c>
      <c r="N193" s="63">
        <f t="shared" ref="N193" si="55">L193/K193*100</f>
        <v>100</v>
      </c>
      <c r="O193" s="1"/>
      <c r="P193" s="92"/>
      <c r="Q193" s="93"/>
    </row>
    <row r="194" spans="1:17" ht="21.75" customHeight="1" x14ac:dyDescent="0.2">
      <c r="A194" s="83" t="s">
        <v>164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5"/>
    </row>
    <row r="195" spans="1:17" ht="66.75" customHeight="1" x14ac:dyDescent="0.2">
      <c r="A195" s="86" t="s">
        <v>30</v>
      </c>
      <c r="B195" s="86"/>
      <c r="C195" s="86"/>
      <c r="D195" s="122">
        <v>1992300</v>
      </c>
      <c r="E195" s="122">
        <v>1409830.33</v>
      </c>
      <c r="F195" s="122"/>
      <c r="G195" s="143">
        <f>E195/D195*100</f>
        <v>70.763957737288564</v>
      </c>
      <c r="H195" s="87" t="s">
        <v>31</v>
      </c>
      <c r="I195" s="87"/>
      <c r="J195" s="61" t="s">
        <v>33</v>
      </c>
      <c r="K195" s="2">
        <v>20</v>
      </c>
      <c r="L195" s="2">
        <v>0</v>
      </c>
      <c r="M195" s="63">
        <v>5</v>
      </c>
      <c r="N195" s="63">
        <f t="shared" ref="N195:N197" si="56">L195/K195*100</f>
        <v>0</v>
      </c>
      <c r="O195" s="1" t="s">
        <v>183</v>
      </c>
      <c r="P195" s="86" t="s">
        <v>15</v>
      </c>
      <c r="Q195" s="86"/>
    </row>
    <row r="196" spans="1:17" ht="58.5" customHeight="1" x14ac:dyDescent="0.2">
      <c r="A196" s="86"/>
      <c r="B196" s="86"/>
      <c r="C196" s="86"/>
      <c r="D196" s="122"/>
      <c r="E196" s="122"/>
      <c r="F196" s="122"/>
      <c r="G196" s="143"/>
      <c r="H196" s="87" t="s">
        <v>32</v>
      </c>
      <c r="I196" s="87"/>
      <c r="J196" s="61" t="s">
        <v>33</v>
      </c>
      <c r="K196" s="2">
        <v>20</v>
      </c>
      <c r="L196" s="2">
        <v>0</v>
      </c>
      <c r="M196" s="63">
        <v>5</v>
      </c>
      <c r="N196" s="63">
        <f t="shared" si="56"/>
        <v>0</v>
      </c>
      <c r="O196" s="1" t="s">
        <v>184</v>
      </c>
      <c r="P196" s="86"/>
      <c r="Q196" s="86"/>
    </row>
    <row r="197" spans="1:17" ht="42.75" customHeight="1" x14ac:dyDescent="0.2">
      <c r="A197" s="86"/>
      <c r="B197" s="86"/>
      <c r="C197" s="86"/>
      <c r="D197" s="122"/>
      <c r="E197" s="122"/>
      <c r="F197" s="122"/>
      <c r="G197" s="143"/>
      <c r="H197" s="87" t="s">
        <v>41</v>
      </c>
      <c r="I197" s="87"/>
      <c r="J197" s="61" t="s">
        <v>22</v>
      </c>
      <c r="K197" s="2">
        <v>100</v>
      </c>
      <c r="L197" s="2">
        <v>100</v>
      </c>
      <c r="M197" s="63">
        <v>5</v>
      </c>
      <c r="N197" s="63">
        <f t="shared" si="56"/>
        <v>100</v>
      </c>
      <c r="O197" s="1"/>
      <c r="P197" s="86"/>
      <c r="Q197" s="86"/>
    </row>
    <row r="198" spans="1:17" ht="20.25" customHeight="1" x14ac:dyDescent="0.2">
      <c r="A198" s="83" t="s">
        <v>220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5"/>
    </row>
    <row r="199" spans="1:17" ht="105" customHeight="1" x14ac:dyDescent="0.2">
      <c r="A199" s="86" t="s">
        <v>42</v>
      </c>
      <c r="B199" s="86"/>
      <c r="C199" s="86"/>
      <c r="D199" s="56">
        <v>1571500</v>
      </c>
      <c r="E199" s="97">
        <v>945330.23</v>
      </c>
      <c r="F199" s="98"/>
      <c r="G199" s="57">
        <f>E199/D199*100</f>
        <v>60.154643970728607</v>
      </c>
      <c r="H199" s="123" t="s">
        <v>43</v>
      </c>
      <c r="I199" s="124"/>
      <c r="J199" s="61" t="s">
        <v>44</v>
      </c>
      <c r="K199" s="2">
        <v>41</v>
      </c>
      <c r="L199" s="2">
        <v>41</v>
      </c>
      <c r="M199" s="63">
        <v>5</v>
      </c>
      <c r="N199" s="63">
        <f>L199/K199*100</f>
        <v>100</v>
      </c>
      <c r="O199" s="1"/>
      <c r="P199" s="88" t="s">
        <v>15</v>
      </c>
      <c r="Q199" s="89"/>
    </row>
    <row r="200" spans="1:17" ht="21" customHeight="1" x14ac:dyDescent="0.2">
      <c r="A200" s="83" t="s">
        <v>219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5"/>
    </row>
    <row r="201" spans="1:17" s="3" customFormat="1" ht="25.5" customHeight="1" x14ac:dyDescent="0.2">
      <c r="A201" s="88" t="s">
        <v>26</v>
      </c>
      <c r="B201" s="141"/>
      <c r="C201" s="89"/>
      <c r="D201" s="94">
        <v>18365612</v>
      </c>
      <c r="E201" s="97">
        <v>12395692.35</v>
      </c>
      <c r="F201" s="98"/>
      <c r="G201" s="103">
        <f>E201/D201*100</f>
        <v>67.494033686435273</v>
      </c>
      <c r="H201" s="123" t="s">
        <v>34</v>
      </c>
      <c r="I201" s="124"/>
      <c r="J201" s="61" t="s">
        <v>29</v>
      </c>
      <c r="K201" s="2">
        <v>56</v>
      </c>
      <c r="L201" s="2">
        <v>56</v>
      </c>
      <c r="M201" s="63">
        <v>5</v>
      </c>
      <c r="N201" s="63">
        <f t="shared" ref="N201:N206" si="57">L201/K201*100</f>
        <v>100</v>
      </c>
      <c r="O201" s="1"/>
      <c r="P201" s="86" t="s">
        <v>217</v>
      </c>
      <c r="Q201" s="86"/>
    </row>
    <row r="202" spans="1:17" s="3" customFormat="1" ht="29.25" customHeight="1" x14ac:dyDescent="0.2">
      <c r="A202" s="92"/>
      <c r="B202" s="142"/>
      <c r="C202" s="93"/>
      <c r="D202" s="95"/>
      <c r="E202" s="99"/>
      <c r="F202" s="100"/>
      <c r="G202" s="104"/>
      <c r="H202" s="123" t="s">
        <v>35</v>
      </c>
      <c r="I202" s="124"/>
      <c r="J202" s="61" t="s">
        <v>29</v>
      </c>
      <c r="K202" s="2">
        <v>56</v>
      </c>
      <c r="L202" s="2">
        <v>56</v>
      </c>
      <c r="M202" s="63">
        <v>5</v>
      </c>
      <c r="N202" s="63">
        <f t="shared" si="57"/>
        <v>100</v>
      </c>
      <c r="O202" s="1"/>
      <c r="P202" s="86"/>
      <c r="Q202" s="86"/>
    </row>
    <row r="203" spans="1:17" s="3" customFormat="1" ht="57.75" customHeight="1" x14ac:dyDescent="0.2">
      <c r="A203" s="88" t="s">
        <v>27</v>
      </c>
      <c r="B203" s="141"/>
      <c r="C203" s="89"/>
      <c r="D203" s="95"/>
      <c r="E203" s="99"/>
      <c r="F203" s="100"/>
      <c r="G203" s="104"/>
      <c r="H203" s="123" t="s">
        <v>36</v>
      </c>
      <c r="I203" s="124"/>
      <c r="J203" s="61" t="s">
        <v>29</v>
      </c>
      <c r="K203" s="2">
        <v>10</v>
      </c>
      <c r="L203" s="2">
        <v>10</v>
      </c>
      <c r="M203" s="63">
        <v>5</v>
      </c>
      <c r="N203" s="63">
        <f t="shared" si="57"/>
        <v>100</v>
      </c>
      <c r="O203" s="1"/>
      <c r="P203" s="86"/>
      <c r="Q203" s="86"/>
    </row>
    <row r="204" spans="1:17" s="3" customFormat="1" ht="57" customHeight="1" x14ac:dyDescent="0.2">
      <c r="A204" s="92"/>
      <c r="B204" s="142"/>
      <c r="C204" s="93"/>
      <c r="D204" s="95"/>
      <c r="E204" s="99"/>
      <c r="F204" s="100"/>
      <c r="G204" s="104"/>
      <c r="H204" s="123" t="s">
        <v>37</v>
      </c>
      <c r="I204" s="124"/>
      <c r="J204" s="61" t="s">
        <v>29</v>
      </c>
      <c r="K204" s="2">
        <v>10</v>
      </c>
      <c r="L204" s="2">
        <v>10</v>
      </c>
      <c r="M204" s="63">
        <v>5</v>
      </c>
      <c r="N204" s="63">
        <f t="shared" si="57"/>
        <v>100</v>
      </c>
      <c r="O204" s="1"/>
      <c r="P204" s="86"/>
      <c r="Q204" s="86"/>
    </row>
    <row r="205" spans="1:17" s="3" customFormat="1" ht="25.5" customHeight="1" x14ac:dyDescent="0.2">
      <c r="A205" s="88" t="s">
        <v>28</v>
      </c>
      <c r="B205" s="141"/>
      <c r="C205" s="89"/>
      <c r="D205" s="95"/>
      <c r="E205" s="99"/>
      <c r="F205" s="100"/>
      <c r="G205" s="104"/>
      <c r="H205" s="123" t="s">
        <v>38</v>
      </c>
      <c r="I205" s="124"/>
      <c r="J205" s="61" t="s">
        <v>29</v>
      </c>
      <c r="K205" s="2">
        <v>10</v>
      </c>
      <c r="L205" s="2">
        <v>10</v>
      </c>
      <c r="M205" s="63">
        <v>5</v>
      </c>
      <c r="N205" s="63">
        <f t="shared" si="57"/>
        <v>100</v>
      </c>
      <c r="O205" s="1"/>
      <c r="P205" s="86"/>
      <c r="Q205" s="86"/>
    </row>
    <row r="206" spans="1:17" s="3" customFormat="1" ht="30" customHeight="1" x14ac:dyDescent="0.2">
      <c r="A206" s="92"/>
      <c r="B206" s="142"/>
      <c r="C206" s="93"/>
      <c r="D206" s="96"/>
      <c r="E206" s="101"/>
      <c r="F206" s="102"/>
      <c r="G206" s="105"/>
      <c r="H206" s="123" t="s">
        <v>39</v>
      </c>
      <c r="I206" s="124"/>
      <c r="J206" s="61" t="s">
        <v>29</v>
      </c>
      <c r="K206" s="2">
        <v>10</v>
      </c>
      <c r="L206" s="2">
        <v>10</v>
      </c>
      <c r="M206" s="63">
        <v>5</v>
      </c>
      <c r="N206" s="63">
        <f t="shared" si="57"/>
        <v>100</v>
      </c>
      <c r="O206" s="1"/>
      <c r="P206" s="86"/>
      <c r="Q206" s="86"/>
    </row>
    <row r="207" spans="1:17" x14ac:dyDescent="0.2">
      <c r="A207" s="83" t="s">
        <v>167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5"/>
    </row>
    <row r="208" spans="1:17" ht="39.75" customHeight="1" x14ac:dyDescent="0.2">
      <c r="A208" s="86" t="s">
        <v>172</v>
      </c>
      <c r="B208" s="86"/>
      <c r="C208" s="86"/>
      <c r="D208" s="94">
        <v>836100</v>
      </c>
      <c r="E208" s="97">
        <v>641924.06000000006</v>
      </c>
      <c r="F208" s="98"/>
      <c r="G208" s="103">
        <f>E208/D208*100</f>
        <v>76.775990910178223</v>
      </c>
      <c r="H208" s="87" t="s">
        <v>173</v>
      </c>
      <c r="I208" s="87"/>
      <c r="J208" s="61" t="s">
        <v>179</v>
      </c>
      <c r="K208" s="2">
        <v>0</v>
      </c>
      <c r="L208" s="2">
        <v>0</v>
      </c>
      <c r="M208" s="63">
        <v>5</v>
      </c>
      <c r="N208" s="63">
        <v>100</v>
      </c>
      <c r="O208" s="1"/>
      <c r="P208" s="88" t="s">
        <v>15</v>
      </c>
      <c r="Q208" s="89"/>
    </row>
    <row r="209" spans="1:17" ht="26.25" customHeight="1" x14ac:dyDescent="0.2">
      <c r="A209" s="86"/>
      <c r="B209" s="86"/>
      <c r="C209" s="86"/>
      <c r="D209" s="95"/>
      <c r="E209" s="99"/>
      <c r="F209" s="100"/>
      <c r="G209" s="104"/>
      <c r="H209" s="87" t="s">
        <v>174</v>
      </c>
      <c r="I209" s="87"/>
      <c r="J209" s="61" t="s">
        <v>179</v>
      </c>
      <c r="K209" s="2">
        <v>0</v>
      </c>
      <c r="L209" s="2">
        <v>0</v>
      </c>
      <c r="M209" s="63">
        <v>5</v>
      </c>
      <c r="N209" s="63">
        <v>100</v>
      </c>
      <c r="O209" s="1"/>
      <c r="P209" s="90"/>
      <c r="Q209" s="91"/>
    </row>
    <row r="210" spans="1:17" s="4" customFormat="1" ht="29.25" customHeight="1" x14ac:dyDescent="0.2">
      <c r="A210" s="86"/>
      <c r="B210" s="86"/>
      <c r="C210" s="86"/>
      <c r="D210" s="95"/>
      <c r="E210" s="99"/>
      <c r="F210" s="100"/>
      <c r="G210" s="104"/>
      <c r="H210" s="87" t="s">
        <v>175</v>
      </c>
      <c r="I210" s="87"/>
      <c r="J210" s="61" t="s">
        <v>182</v>
      </c>
      <c r="K210" s="2">
        <v>35.61</v>
      </c>
      <c r="L210" s="2">
        <v>35.61</v>
      </c>
      <c r="M210" s="63">
        <v>5</v>
      </c>
      <c r="N210" s="63">
        <f t="shared" ref="N210" si="58">L210/K210*100</f>
        <v>100</v>
      </c>
      <c r="O210" s="1"/>
      <c r="P210" s="90"/>
      <c r="Q210" s="91"/>
    </row>
    <row r="211" spans="1:17" ht="27" customHeight="1" x14ac:dyDescent="0.2">
      <c r="A211" s="86" t="s">
        <v>176</v>
      </c>
      <c r="B211" s="86"/>
      <c r="C211" s="86"/>
      <c r="D211" s="95"/>
      <c r="E211" s="99"/>
      <c r="F211" s="100"/>
      <c r="G211" s="104"/>
      <c r="H211" s="87" t="s">
        <v>177</v>
      </c>
      <c r="I211" s="87"/>
      <c r="J211" s="61" t="s">
        <v>180</v>
      </c>
      <c r="K211" s="2">
        <v>0</v>
      </c>
      <c r="L211" s="2">
        <v>0</v>
      </c>
      <c r="M211" s="63">
        <v>5</v>
      </c>
      <c r="N211" s="63">
        <v>100</v>
      </c>
      <c r="O211" s="1"/>
      <c r="P211" s="90"/>
      <c r="Q211" s="91"/>
    </row>
    <row r="212" spans="1:17" ht="18" customHeight="1" x14ac:dyDescent="0.2">
      <c r="A212" s="86"/>
      <c r="B212" s="86"/>
      <c r="C212" s="86"/>
      <c r="D212" s="95"/>
      <c r="E212" s="99"/>
      <c r="F212" s="100"/>
      <c r="G212" s="104"/>
      <c r="H212" s="87" t="s">
        <v>23</v>
      </c>
      <c r="I212" s="87"/>
      <c r="J212" s="61" t="s">
        <v>180</v>
      </c>
      <c r="K212" s="2">
        <v>5</v>
      </c>
      <c r="L212" s="2">
        <v>5</v>
      </c>
      <c r="M212" s="63">
        <v>5</v>
      </c>
      <c r="N212" s="63">
        <f t="shared" ref="N212:N213" si="59">L212/K212*100</f>
        <v>100</v>
      </c>
      <c r="O212" s="1"/>
      <c r="P212" s="90"/>
      <c r="Q212" s="91"/>
    </row>
    <row r="213" spans="1:17" s="4" customFormat="1" ht="17.25" customHeight="1" x14ac:dyDescent="0.2">
      <c r="A213" s="86"/>
      <c r="B213" s="86"/>
      <c r="C213" s="86"/>
      <c r="D213" s="96"/>
      <c r="E213" s="101"/>
      <c r="F213" s="102"/>
      <c r="G213" s="105"/>
      <c r="H213" s="87" t="s">
        <v>178</v>
      </c>
      <c r="I213" s="87"/>
      <c r="J213" s="61" t="s">
        <v>181</v>
      </c>
      <c r="K213" s="2">
        <v>1500</v>
      </c>
      <c r="L213" s="2">
        <v>1500</v>
      </c>
      <c r="M213" s="63">
        <v>5</v>
      </c>
      <c r="N213" s="63">
        <f t="shared" si="59"/>
        <v>100</v>
      </c>
      <c r="O213" s="1"/>
      <c r="P213" s="92"/>
      <c r="Q213" s="93"/>
    </row>
    <row r="214" spans="1:17" x14ac:dyDescent="0.2">
      <c r="A214" s="83" t="s">
        <v>168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5"/>
    </row>
    <row r="215" spans="1:17" ht="39.75" customHeight="1" x14ac:dyDescent="0.2">
      <c r="A215" s="86" t="s">
        <v>172</v>
      </c>
      <c r="B215" s="86"/>
      <c r="C215" s="86"/>
      <c r="D215" s="94">
        <v>2655508.48</v>
      </c>
      <c r="E215" s="97">
        <v>1172071.3700000001</v>
      </c>
      <c r="F215" s="98"/>
      <c r="G215" s="103">
        <f>E215/D215*100</f>
        <v>44.137361218292931</v>
      </c>
      <c r="H215" s="87" t="s">
        <v>173</v>
      </c>
      <c r="I215" s="87"/>
      <c r="J215" s="61" t="s">
        <v>179</v>
      </c>
      <c r="K215" s="2">
        <v>0</v>
      </c>
      <c r="L215" s="2">
        <v>0</v>
      </c>
      <c r="M215" s="63">
        <v>5</v>
      </c>
      <c r="N215" s="63">
        <v>100</v>
      </c>
      <c r="O215" s="1"/>
      <c r="P215" s="88" t="s">
        <v>15</v>
      </c>
      <c r="Q215" s="89"/>
    </row>
    <row r="216" spans="1:17" ht="26.25" customHeight="1" x14ac:dyDescent="0.2">
      <c r="A216" s="86"/>
      <c r="B216" s="86"/>
      <c r="C216" s="86"/>
      <c r="D216" s="95"/>
      <c r="E216" s="99"/>
      <c r="F216" s="100"/>
      <c r="G216" s="104"/>
      <c r="H216" s="87" t="s">
        <v>174</v>
      </c>
      <c r="I216" s="87"/>
      <c r="J216" s="61" t="s">
        <v>179</v>
      </c>
      <c r="K216" s="2">
        <v>0</v>
      </c>
      <c r="L216" s="2">
        <v>0</v>
      </c>
      <c r="M216" s="63">
        <v>5</v>
      </c>
      <c r="N216" s="63">
        <v>100</v>
      </c>
      <c r="O216" s="1"/>
      <c r="P216" s="90"/>
      <c r="Q216" s="91"/>
    </row>
    <row r="217" spans="1:17" s="4" customFormat="1" ht="29.25" customHeight="1" x14ac:dyDescent="0.2">
      <c r="A217" s="86"/>
      <c r="B217" s="86"/>
      <c r="C217" s="86"/>
      <c r="D217" s="95"/>
      <c r="E217" s="99"/>
      <c r="F217" s="100"/>
      <c r="G217" s="104"/>
      <c r="H217" s="87" t="s">
        <v>175</v>
      </c>
      <c r="I217" s="87"/>
      <c r="J217" s="61" t="s">
        <v>182</v>
      </c>
      <c r="K217" s="2">
        <v>31.73</v>
      </c>
      <c r="L217" s="2">
        <v>31.73</v>
      </c>
      <c r="M217" s="63">
        <v>5</v>
      </c>
      <c r="N217" s="63">
        <f t="shared" ref="N217" si="60">L217/K217*100</f>
        <v>100</v>
      </c>
      <c r="O217" s="1"/>
      <c r="P217" s="90"/>
      <c r="Q217" s="91"/>
    </row>
    <row r="218" spans="1:17" ht="27" customHeight="1" x14ac:dyDescent="0.2">
      <c r="A218" s="86" t="s">
        <v>176</v>
      </c>
      <c r="B218" s="86"/>
      <c r="C218" s="86"/>
      <c r="D218" s="95"/>
      <c r="E218" s="99"/>
      <c r="F218" s="100"/>
      <c r="G218" s="104"/>
      <c r="H218" s="87" t="s">
        <v>177</v>
      </c>
      <c r="I218" s="87"/>
      <c r="J218" s="61" t="s">
        <v>180</v>
      </c>
      <c r="K218" s="2">
        <v>0</v>
      </c>
      <c r="L218" s="2">
        <v>0</v>
      </c>
      <c r="M218" s="63">
        <v>5</v>
      </c>
      <c r="N218" s="63">
        <v>100</v>
      </c>
      <c r="O218" s="1"/>
      <c r="P218" s="90"/>
      <c r="Q218" s="91"/>
    </row>
    <row r="219" spans="1:17" ht="18" customHeight="1" x14ac:dyDescent="0.2">
      <c r="A219" s="86"/>
      <c r="B219" s="86"/>
      <c r="C219" s="86"/>
      <c r="D219" s="95"/>
      <c r="E219" s="99"/>
      <c r="F219" s="100"/>
      <c r="G219" s="104"/>
      <c r="H219" s="87" t="s">
        <v>23</v>
      </c>
      <c r="I219" s="87"/>
      <c r="J219" s="61" t="s">
        <v>180</v>
      </c>
      <c r="K219" s="2">
        <v>19</v>
      </c>
      <c r="L219" s="2">
        <v>19</v>
      </c>
      <c r="M219" s="63">
        <v>5</v>
      </c>
      <c r="N219" s="63">
        <f t="shared" ref="N219:N220" si="61">L219/K219*100</f>
        <v>100</v>
      </c>
      <c r="O219" s="1"/>
      <c r="P219" s="90"/>
      <c r="Q219" s="91"/>
    </row>
    <row r="220" spans="1:17" s="4" customFormat="1" ht="17.25" customHeight="1" x14ac:dyDescent="0.2">
      <c r="A220" s="86"/>
      <c r="B220" s="86"/>
      <c r="C220" s="86"/>
      <c r="D220" s="96"/>
      <c r="E220" s="101"/>
      <c r="F220" s="102"/>
      <c r="G220" s="105"/>
      <c r="H220" s="87" t="s">
        <v>178</v>
      </c>
      <c r="I220" s="87"/>
      <c r="J220" s="61" t="s">
        <v>181</v>
      </c>
      <c r="K220" s="2">
        <v>150</v>
      </c>
      <c r="L220" s="2">
        <v>150</v>
      </c>
      <c r="M220" s="63">
        <v>5</v>
      </c>
      <c r="N220" s="63">
        <f t="shared" si="61"/>
        <v>100</v>
      </c>
      <c r="O220" s="1"/>
      <c r="P220" s="92"/>
      <c r="Q220" s="93"/>
    </row>
    <row r="221" spans="1:17" x14ac:dyDescent="0.2">
      <c r="A221" s="83" t="s">
        <v>203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5"/>
    </row>
    <row r="222" spans="1:17" ht="39.75" customHeight="1" x14ac:dyDescent="0.2">
      <c r="A222" s="86" t="s">
        <v>172</v>
      </c>
      <c r="B222" s="86"/>
      <c r="C222" s="86"/>
      <c r="D222" s="94">
        <v>566660</v>
      </c>
      <c r="E222" s="97">
        <v>120954.54</v>
      </c>
      <c r="F222" s="98"/>
      <c r="G222" s="103">
        <f>E222/D222*100</f>
        <v>21.345169943175801</v>
      </c>
      <c r="H222" s="87" t="s">
        <v>173</v>
      </c>
      <c r="I222" s="87"/>
      <c r="J222" s="61" t="s">
        <v>179</v>
      </c>
      <c r="K222" s="2">
        <v>0</v>
      </c>
      <c r="L222" s="2">
        <v>0</v>
      </c>
      <c r="M222" s="63">
        <v>5</v>
      </c>
      <c r="N222" s="63">
        <v>100</v>
      </c>
      <c r="O222" s="1"/>
      <c r="P222" s="88" t="s">
        <v>15</v>
      </c>
      <c r="Q222" s="89"/>
    </row>
    <row r="223" spans="1:17" ht="26.25" customHeight="1" x14ac:dyDescent="0.2">
      <c r="A223" s="86"/>
      <c r="B223" s="86"/>
      <c r="C223" s="86"/>
      <c r="D223" s="95"/>
      <c r="E223" s="99"/>
      <c r="F223" s="100"/>
      <c r="G223" s="104"/>
      <c r="H223" s="87" t="s">
        <v>174</v>
      </c>
      <c r="I223" s="87"/>
      <c r="J223" s="61" t="s">
        <v>179</v>
      </c>
      <c r="K223" s="2">
        <v>0</v>
      </c>
      <c r="L223" s="2">
        <v>0</v>
      </c>
      <c r="M223" s="63">
        <v>5</v>
      </c>
      <c r="N223" s="63">
        <v>100</v>
      </c>
      <c r="O223" s="1"/>
      <c r="P223" s="90"/>
      <c r="Q223" s="91"/>
    </row>
    <row r="224" spans="1:17" s="4" customFormat="1" ht="29.25" customHeight="1" x14ac:dyDescent="0.2">
      <c r="A224" s="86"/>
      <c r="B224" s="86"/>
      <c r="C224" s="86"/>
      <c r="D224" s="95"/>
      <c r="E224" s="99"/>
      <c r="F224" s="100"/>
      <c r="G224" s="104"/>
      <c r="H224" s="87" t="s">
        <v>175</v>
      </c>
      <c r="I224" s="87"/>
      <c r="J224" s="61" t="s">
        <v>182</v>
      </c>
      <c r="K224" s="2">
        <v>17.5</v>
      </c>
      <c r="L224" s="2">
        <v>17.5</v>
      </c>
      <c r="M224" s="63">
        <v>5</v>
      </c>
      <c r="N224" s="63">
        <f t="shared" ref="N224" si="62">L224/K224*100</f>
        <v>100</v>
      </c>
      <c r="O224" s="1"/>
      <c r="P224" s="90"/>
      <c r="Q224" s="91"/>
    </row>
    <row r="225" spans="1:17" ht="27" customHeight="1" x14ac:dyDescent="0.2">
      <c r="A225" s="86" t="s">
        <v>176</v>
      </c>
      <c r="B225" s="86"/>
      <c r="C225" s="86"/>
      <c r="D225" s="95"/>
      <c r="E225" s="99"/>
      <c r="F225" s="100"/>
      <c r="G225" s="104"/>
      <c r="H225" s="87" t="s">
        <v>177</v>
      </c>
      <c r="I225" s="87"/>
      <c r="J225" s="61" t="s">
        <v>180</v>
      </c>
      <c r="K225" s="2">
        <v>0</v>
      </c>
      <c r="L225" s="2">
        <v>0</v>
      </c>
      <c r="M225" s="63">
        <v>5</v>
      </c>
      <c r="N225" s="63">
        <v>100</v>
      </c>
      <c r="O225" s="1"/>
      <c r="P225" s="90"/>
      <c r="Q225" s="91"/>
    </row>
    <row r="226" spans="1:17" ht="18" customHeight="1" x14ac:dyDescent="0.2">
      <c r="A226" s="86"/>
      <c r="B226" s="86"/>
      <c r="C226" s="86"/>
      <c r="D226" s="95"/>
      <c r="E226" s="99"/>
      <c r="F226" s="100"/>
      <c r="G226" s="104"/>
      <c r="H226" s="87" t="s">
        <v>23</v>
      </c>
      <c r="I226" s="87"/>
      <c r="J226" s="61" t="s">
        <v>180</v>
      </c>
      <c r="K226" s="2">
        <v>19</v>
      </c>
      <c r="L226" s="2">
        <v>19</v>
      </c>
      <c r="M226" s="63">
        <v>5</v>
      </c>
      <c r="N226" s="63">
        <f t="shared" ref="N226:N227" si="63">L226/K226*100</f>
        <v>100</v>
      </c>
      <c r="O226" s="1"/>
      <c r="P226" s="90"/>
      <c r="Q226" s="91"/>
    </row>
    <row r="227" spans="1:17" s="4" customFormat="1" ht="17.25" customHeight="1" x14ac:dyDescent="0.2">
      <c r="A227" s="86"/>
      <c r="B227" s="86"/>
      <c r="C227" s="86"/>
      <c r="D227" s="96"/>
      <c r="E227" s="101"/>
      <c r="F227" s="102"/>
      <c r="G227" s="105"/>
      <c r="H227" s="87" t="s">
        <v>178</v>
      </c>
      <c r="I227" s="87"/>
      <c r="J227" s="61" t="s">
        <v>181</v>
      </c>
      <c r="K227" s="2">
        <v>23120</v>
      </c>
      <c r="L227" s="2">
        <v>23120</v>
      </c>
      <c r="M227" s="63">
        <v>5</v>
      </c>
      <c r="N227" s="63">
        <f t="shared" si="63"/>
        <v>100</v>
      </c>
      <c r="O227" s="1"/>
      <c r="P227" s="92"/>
      <c r="Q227" s="93"/>
    </row>
    <row r="228" spans="1:17" x14ac:dyDescent="0.2">
      <c r="A228" s="83" t="s">
        <v>205</v>
      </c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5"/>
    </row>
    <row r="229" spans="1:17" ht="39.75" customHeight="1" x14ac:dyDescent="0.2">
      <c r="A229" s="86" t="s">
        <v>172</v>
      </c>
      <c r="B229" s="86"/>
      <c r="C229" s="86"/>
      <c r="D229" s="94">
        <v>590607</v>
      </c>
      <c r="E229" s="97">
        <v>103991.45</v>
      </c>
      <c r="F229" s="98"/>
      <c r="G229" s="103">
        <f t="shared" ref="G229" si="64">E229/D229*100</f>
        <v>17.60755460060582</v>
      </c>
      <c r="H229" s="87" t="s">
        <v>173</v>
      </c>
      <c r="I229" s="87"/>
      <c r="J229" s="61" t="s">
        <v>179</v>
      </c>
      <c r="K229" s="2">
        <v>0</v>
      </c>
      <c r="L229" s="2">
        <v>0</v>
      </c>
      <c r="M229" s="63">
        <v>5</v>
      </c>
      <c r="N229" s="63">
        <v>100</v>
      </c>
      <c r="O229" s="1"/>
      <c r="P229" s="88" t="s">
        <v>15</v>
      </c>
      <c r="Q229" s="89"/>
    </row>
    <row r="230" spans="1:17" ht="26.25" customHeight="1" x14ac:dyDescent="0.2">
      <c r="A230" s="86"/>
      <c r="B230" s="86"/>
      <c r="C230" s="86"/>
      <c r="D230" s="95"/>
      <c r="E230" s="99"/>
      <c r="F230" s="100"/>
      <c r="G230" s="104"/>
      <c r="H230" s="87" t="s">
        <v>174</v>
      </c>
      <c r="I230" s="87"/>
      <c r="J230" s="61" t="s">
        <v>179</v>
      </c>
      <c r="K230" s="2">
        <v>0</v>
      </c>
      <c r="L230" s="2">
        <v>0</v>
      </c>
      <c r="M230" s="63">
        <v>5</v>
      </c>
      <c r="N230" s="63">
        <v>100</v>
      </c>
      <c r="O230" s="1"/>
      <c r="P230" s="90"/>
      <c r="Q230" s="91"/>
    </row>
    <row r="231" spans="1:17" s="4" customFormat="1" ht="29.25" customHeight="1" x14ac:dyDescent="0.2">
      <c r="A231" s="86"/>
      <c r="B231" s="86"/>
      <c r="C231" s="86"/>
      <c r="D231" s="95"/>
      <c r="E231" s="99"/>
      <c r="F231" s="100"/>
      <c r="G231" s="104" t="e">
        <f t="shared" ref="G231" si="65">E231/D231*100</f>
        <v>#DIV/0!</v>
      </c>
      <c r="H231" s="87" t="s">
        <v>175</v>
      </c>
      <c r="I231" s="87"/>
      <c r="J231" s="61" t="s">
        <v>182</v>
      </c>
      <c r="K231" s="2">
        <v>20</v>
      </c>
      <c r="L231" s="2">
        <v>20</v>
      </c>
      <c r="M231" s="63">
        <v>5</v>
      </c>
      <c r="N231" s="63">
        <f t="shared" ref="N231" si="66">L231/K231*100</f>
        <v>100</v>
      </c>
      <c r="O231" s="1"/>
      <c r="P231" s="90"/>
      <c r="Q231" s="91"/>
    </row>
    <row r="232" spans="1:17" ht="27" customHeight="1" x14ac:dyDescent="0.2">
      <c r="A232" s="86" t="s">
        <v>176</v>
      </c>
      <c r="B232" s="86"/>
      <c r="C232" s="86"/>
      <c r="D232" s="95"/>
      <c r="E232" s="99"/>
      <c r="F232" s="100"/>
      <c r="G232" s="104"/>
      <c r="H232" s="87" t="s">
        <v>177</v>
      </c>
      <c r="I232" s="87"/>
      <c r="J232" s="61" t="s">
        <v>180</v>
      </c>
      <c r="K232" s="2">
        <v>0</v>
      </c>
      <c r="L232" s="2">
        <v>0</v>
      </c>
      <c r="M232" s="63">
        <v>5</v>
      </c>
      <c r="N232" s="63">
        <v>100</v>
      </c>
      <c r="O232" s="1"/>
      <c r="P232" s="90"/>
      <c r="Q232" s="91"/>
    </row>
    <row r="233" spans="1:17" ht="18" customHeight="1" x14ac:dyDescent="0.2">
      <c r="A233" s="86"/>
      <c r="B233" s="86"/>
      <c r="C233" s="86"/>
      <c r="D233" s="95"/>
      <c r="E233" s="99"/>
      <c r="F233" s="100"/>
      <c r="G233" s="104" t="e">
        <f t="shared" ref="G233" si="67">E233/D233*100</f>
        <v>#DIV/0!</v>
      </c>
      <c r="H233" s="87" t="s">
        <v>23</v>
      </c>
      <c r="I233" s="87"/>
      <c r="J233" s="61" t="s">
        <v>180</v>
      </c>
      <c r="K233" s="2">
        <v>36</v>
      </c>
      <c r="L233" s="2">
        <v>36</v>
      </c>
      <c r="M233" s="63">
        <v>5</v>
      </c>
      <c r="N233" s="63">
        <f t="shared" ref="N233:N234" si="68">L233/K233*100</f>
        <v>100</v>
      </c>
      <c r="O233" s="1"/>
      <c r="P233" s="90"/>
      <c r="Q233" s="91"/>
    </row>
    <row r="234" spans="1:17" s="4" customFormat="1" ht="17.25" customHeight="1" x14ac:dyDescent="0.2">
      <c r="A234" s="86"/>
      <c r="B234" s="86"/>
      <c r="C234" s="86"/>
      <c r="D234" s="96"/>
      <c r="E234" s="101"/>
      <c r="F234" s="102"/>
      <c r="G234" s="105"/>
      <c r="H234" s="87" t="s">
        <v>178</v>
      </c>
      <c r="I234" s="87"/>
      <c r="J234" s="61" t="s">
        <v>181</v>
      </c>
      <c r="K234" s="2">
        <v>46003</v>
      </c>
      <c r="L234" s="2">
        <v>46003</v>
      </c>
      <c r="M234" s="63">
        <v>5</v>
      </c>
      <c r="N234" s="63">
        <f t="shared" si="68"/>
        <v>100</v>
      </c>
      <c r="O234" s="1"/>
      <c r="P234" s="92"/>
      <c r="Q234" s="93"/>
    </row>
    <row r="235" spans="1:17" x14ac:dyDescent="0.2">
      <c r="A235" s="83" t="s">
        <v>204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5"/>
    </row>
    <row r="236" spans="1:17" ht="39.75" customHeight="1" x14ac:dyDescent="0.2">
      <c r="A236" s="86" t="s">
        <v>172</v>
      </c>
      <c r="B236" s="86"/>
      <c r="C236" s="86"/>
      <c r="D236" s="94">
        <v>739757.6</v>
      </c>
      <c r="E236" s="97">
        <v>165273.04</v>
      </c>
      <c r="F236" s="98"/>
      <c r="G236" s="103">
        <f>E236/D236*100</f>
        <v>22.341512949647292</v>
      </c>
      <c r="H236" s="87" t="s">
        <v>173</v>
      </c>
      <c r="I236" s="87"/>
      <c r="J236" s="61" t="s">
        <v>179</v>
      </c>
      <c r="K236" s="2">
        <v>0</v>
      </c>
      <c r="L236" s="2">
        <v>0</v>
      </c>
      <c r="M236" s="63">
        <v>5</v>
      </c>
      <c r="N236" s="63">
        <v>100</v>
      </c>
      <c r="O236" s="1"/>
      <c r="P236" s="88" t="s">
        <v>15</v>
      </c>
      <c r="Q236" s="89"/>
    </row>
    <row r="237" spans="1:17" ht="26.25" customHeight="1" x14ac:dyDescent="0.2">
      <c r="A237" s="86"/>
      <c r="B237" s="86"/>
      <c r="C237" s="86"/>
      <c r="D237" s="95"/>
      <c r="E237" s="99"/>
      <c r="F237" s="100"/>
      <c r="G237" s="104"/>
      <c r="H237" s="87" t="s">
        <v>174</v>
      </c>
      <c r="I237" s="87"/>
      <c r="J237" s="61" t="s">
        <v>179</v>
      </c>
      <c r="K237" s="2">
        <v>0</v>
      </c>
      <c r="L237" s="2">
        <v>0</v>
      </c>
      <c r="M237" s="63">
        <v>5</v>
      </c>
      <c r="N237" s="63">
        <v>100</v>
      </c>
      <c r="O237" s="1"/>
      <c r="P237" s="90"/>
      <c r="Q237" s="91"/>
    </row>
    <row r="238" spans="1:17" s="4" customFormat="1" ht="29.25" customHeight="1" x14ac:dyDescent="0.2">
      <c r="A238" s="86"/>
      <c r="B238" s="86"/>
      <c r="C238" s="86"/>
      <c r="D238" s="95"/>
      <c r="E238" s="99"/>
      <c r="F238" s="100"/>
      <c r="G238" s="104"/>
      <c r="H238" s="87" t="s">
        <v>175</v>
      </c>
      <c r="I238" s="87"/>
      <c r="J238" s="61" t="s">
        <v>182</v>
      </c>
      <c r="K238" s="2">
        <v>33.67</v>
      </c>
      <c r="L238" s="2">
        <v>33.67</v>
      </c>
      <c r="M238" s="63">
        <v>5</v>
      </c>
      <c r="N238" s="63">
        <f t="shared" ref="N238" si="69">L238/K238*100</f>
        <v>100</v>
      </c>
      <c r="O238" s="1"/>
      <c r="P238" s="90"/>
      <c r="Q238" s="91"/>
    </row>
    <row r="239" spans="1:17" ht="27" customHeight="1" x14ac:dyDescent="0.2">
      <c r="A239" s="86" t="s">
        <v>176</v>
      </c>
      <c r="B239" s="86"/>
      <c r="C239" s="86"/>
      <c r="D239" s="95"/>
      <c r="E239" s="99"/>
      <c r="F239" s="100"/>
      <c r="G239" s="104"/>
      <c r="H239" s="87" t="s">
        <v>177</v>
      </c>
      <c r="I239" s="87"/>
      <c r="J239" s="61" t="s">
        <v>180</v>
      </c>
      <c r="K239" s="2">
        <v>0</v>
      </c>
      <c r="L239" s="2">
        <v>0</v>
      </c>
      <c r="M239" s="63">
        <v>5</v>
      </c>
      <c r="N239" s="63">
        <v>100</v>
      </c>
      <c r="O239" s="1"/>
      <c r="P239" s="90"/>
      <c r="Q239" s="91"/>
    </row>
    <row r="240" spans="1:17" ht="18" customHeight="1" x14ac:dyDescent="0.2">
      <c r="A240" s="86"/>
      <c r="B240" s="86"/>
      <c r="C240" s="86"/>
      <c r="D240" s="95"/>
      <c r="E240" s="99"/>
      <c r="F240" s="100"/>
      <c r="G240" s="104"/>
      <c r="H240" s="87" t="s">
        <v>23</v>
      </c>
      <c r="I240" s="87"/>
      <c r="J240" s="61" t="s">
        <v>180</v>
      </c>
      <c r="K240" s="2">
        <v>24</v>
      </c>
      <c r="L240" s="2">
        <v>24</v>
      </c>
      <c r="M240" s="63">
        <v>5</v>
      </c>
      <c r="N240" s="63">
        <f t="shared" ref="N240:N241" si="70">L240/K240*100</f>
        <v>100</v>
      </c>
      <c r="O240" s="1"/>
      <c r="P240" s="90"/>
      <c r="Q240" s="91"/>
    </row>
    <row r="241" spans="1:17" s="4" customFormat="1" ht="17.25" customHeight="1" x14ac:dyDescent="0.2">
      <c r="A241" s="86"/>
      <c r="B241" s="86"/>
      <c r="C241" s="86"/>
      <c r="D241" s="96"/>
      <c r="E241" s="101"/>
      <c r="F241" s="102"/>
      <c r="G241" s="105"/>
      <c r="H241" s="87" t="s">
        <v>178</v>
      </c>
      <c r="I241" s="87"/>
      <c r="J241" s="61" t="s">
        <v>181</v>
      </c>
      <c r="K241" s="2">
        <v>59539</v>
      </c>
      <c r="L241" s="2">
        <v>59939</v>
      </c>
      <c r="M241" s="63">
        <v>5</v>
      </c>
      <c r="N241" s="63">
        <f t="shared" si="70"/>
        <v>100.67182854935422</v>
      </c>
      <c r="O241" s="1"/>
      <c r="P241" s="92"/>
      <c r="Q241" s="93"/>
    </row>
    <row r="242" spans="1:17" x14ac:dyDescent="0.2">
      <c r="A242" s="83" t="s">
        <v>206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5"/>
    </row>
    <row r="243" spans="1:17" ht="39.75" customHeight="1" x14ac:dyDescent="0.2">
      <c r="A243" s="86" t="s">
        <v>172</v>
      </c>
      <c r="B243" s="86"/>
      <c r="C243" s="86"/>
      <c r="D243" s="94">
        <v>716617</v>
      </c>
      <c r="E243" s="97">
        <v>133218.72</v>
      </c>
      <c r="F243" s="98"/>
      <c r="G243" s="103">
        <f>E243/D243*100</f>
        <v>18.58994693120593</v>
      </c>
      <c r="H243" s="87" t="s">
        <v>173</v>
      </c>
      <c r="I243" s="87"/>
      <c r="J243" s="61" t="s">
        <v>179</v>
      </c>
      <c r="K243" s="2">
        <v>0</v>
      </c>
      <c r="L243" s="2">
        <v>0</v>
      </c>
      <c r="M243" s="63">
        <v>5</v>
      </c>
      <c r="N243" s="63">
        <v>100</v>
      </c>
      <c r="O243" s="1"/>
      <c r="P243" s="88" t="s">
        <v>15</v>
      </c>
      <c r="Q243" s="89"/>
    </row>
    <row r="244" spans="1:17" ht="26.25" customHeight="1" x14ac:dyDescent="0.2">
      <c r="A244" s="86"/>
      <c r="B244" s="86"/>
      <c r="C244" s="86"/>
      <c r="D244" s="95"/>
      <c r="E244" s="99"/>
      <c r="F244" s="100"/>
      <c r="G244" s="104"/>
      <c r="H244" s="87" t="s">
        <v>174</v>
      </c>
      <c r="I244" s="87"/>
      <c r="J244" s="61" t="s">
        <v>179</v>
      </c>
      <c r="K244" s="2">
        <v>0</v>
      </c>
      <c r="L244" s="2">
        <v>0</v>
      </c>
      <c r="M244" s="63">
        <v>5</v>
      </c>
      <c r="N244" s="63">
        <v>100</v>
      </c>
      <c r="O244" s="1"/>
      <c r="P244" s="90"/>
      <c r="Q244" s="91"/>
    </row>
    <row r="245" spans="1:17" s="4" customFormat="1" ht="29.25" customHeight="1" x14ac:dyDescent="0.2">
      <c r="A245" s="86"/>
      <c r="B245" s="86"/>
      <c r="C245" s="86"/>
      <c r="D245" s="95"/>
      <c r="E245" s="99"/>
      <c r="F245" s="100"/>
      <c r="G245" s="104"/>
      <c r="H245" s="87" t="s">
        <v>175</v>
      </c>
      <c r="I245" s="87"/>
      <c r="J245" s="61" t="s">
        <v>182</v>
      </c>
      <c r="K245" s="2">
        <v>18.690000000000001</v>
      </c>
      <c r="L245" s="2">
        <v>18.690000000000001</v>
      </c>
      <c r="M245" s="63">
        <v>5</v>
      </c>
      <c r="N245" s="63">
        <f t="shared" ref="N245" si="71">L245/K245*100</f>
        <v>100</v>
      </c>
      <c r="O245" s="1"/>
      <c r="P245" s="90"/>
      <c r="Q245" s="91"/>
    </row>
    <row r="246" spans="1:17" ht="27" customHeight="1" x14ac:dyDescent="0.2">
      <c r="A246" s="86" t="s">
        <v>176</v>
      </c>
      <c r="B246" s="86"/>
      <c r="C246" s="86"/>
      <c r="D246" s="95"/>
      <c r="E246" s="99"/>
      <c r="F246" s="100"/>
      <c r="G246" s="104"/>
      <c r="H246" s="87" t="s">
        <v>177</v>
      </c>
      <c r="I246" s="87"/>
      <c r="J246" s="61" t="s">
        <v>180</v>
      </c>
      <c r="K246" s="2">
        <v>0</v>
      </c>
      <c r="L246" s="2">
        <v>0</v>
      </c>
      <c r="M246" s="63">
        <v>5</v>
      </c>
      <c r="N246" s="63">
        <v>100</v>
      </c>
      <c r="O246" s="1"/>
      <c r="P246" s="90"/>
      <c r="Q246" s="91"/>
    </row>
    <row r="247" spans="1:17" ht="18" customHeight="1" x14ac:dyDescent="0.2">
      <c r="A247" s="86"/>
      <c r="B247" s="86"/>
      <c r="C247" s="86"/>
      <c r="D247" s="95"/>
      <c r="E247" s="99"/>
      <c r="F247" s="100"/>
      <c r="G247" s="104"/>
      <c r="H247" s="87" t="s">
        <v>23</v>
      </c>
      <c r="I247" s="87"/>
      <c r="J247" s="61" t="s">
        <v>180</v>
      </c>
      <c r="K247" s="2">
        <v>36</v>
      </c>
      <c r="L247" s="2">
        <v>36</v>
      </c>
      <c r="M247" s="63">
        <v>5</v>
      </c>
      <c r="N247" s="63">
        <f t="shared" ref="N247:N248" si="72">L247/K247*100</f>
        <v>100</v>
      </c>
      <c r="O247" s="1"/>
      <c r="P247" s="90"/>
      <c r="Q247" s="91"/>
    </row>
    <row r="248" spans="1:17" s="4" customFormat="1" ht="17.25" customHeight="1" x14ac:dyDescent="0.2">
      <c r="A248" s="86"/>
      <c r="B248" s="86"/>
      <c r="C248" s="86"/>
      <c r="D248" s="96"/>
      <c r="E248" s="101"/>
      <c r="F248" s="102"/>
      <c r="G248" s="105"/>
      <c r="H248" s="87" t="s">
        <v>178</v>
      </c>
      <c r="I248" s="87"/>
      <c r="J248" s="61" t="s">
        <v>181</v>
      </c>
      <c r="K248" s="2">
        <v>55000</v>
      </c>
      <c r="L248" s="2">
        <v>55000</v>
      </c>
      <c r="M248" s="63">
        <v>5</v>
      </c>
      <c r="N248" s="63">
        <f t="shared" si="72"/>
        <v>100</v>
      </c>
      <c r="O248" s="1"/>
      <c r="P248" s="92"/>
      <c r="Q248" s="93"/>
    </row>
    <row r="249" spans="1:17" x14ac:dyDescent="0.2">
      <c r="A249" s="83" t="s">
        <v>207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5"/>
    </row>
    <row r="250" spans="1:17" ht="39.75" customHeight="1" x14ac:dyDescent="0.2">
      <c r="A250" s="86" t="s">
        <v>172</v>
      </c>
      <c r="B250" s="86"/>
      <c r="C250" s="86"/>
      <c r="D250" s="122">
        <v>1204336</v>
      </c>
      <c r="E250" s="122">
        <v>256836.19</v>
      </c>
      <c r="F250" s="122"/>
      <c r="G250" s="143">
        <f>E250/D250*100</f>
        <v>21.325958038288316</v>
      </c>
      <c r="H250" s="87" t="s">
        <v>173</v>
      </c>
      <c r="I250" s="87"/>
      <c r="J250" s="61" t="s">
        <v>179</v>
      </c>
      <c r="K250" s="2">
        <v>0</v>
      </c>
      <c r="L250" s="2">
        <v>0</v>
      </c>
      <c r="M250" s="63">
        <v>5</v>
      </c>
      <c r="N250" s="63">
        <v>100</v>
      </c>
      <c r="O250" s="1"/>
      <c r="P250" s="88" t="s">
        <v>15</v>
      </c>
      <c r="Q250" s="89"/>
    </row>
    <row r="251" spans="1:17" ht="26.25" customHeight="1" x14ac:dyDescent="0.2">
      <c r="A251" s="86"/>
      <c r="B251" s="86"/>
      <c r="C251" s="86"/>
      <c r="D251" s="122"/>
      <c r="E251" s="122"/>
      <c r="F251" s="122"/>
      <c r="G251" s="143"/>
      <c r="H251" s="87" t="s">
        <v>174</v>
      </c>
      <c r="I251" s="87"/>
      <c r="J251" s="61" t="s">
        <v>179</v>
      </c>
      <c r="K251" s="2">
        <v>0</v>
      </c>
      <c r="L251" s="2">
        <v>0</v>
      </c>
      <c r="M251" s="63">
        <v>5</v>
      </c>
      <c r="N251" s="63">
        <v>100</v>
      </c>
      <c r="O251" s="1"/>
      <c r="P251" s="90"/>
      <c r="Q251" s="91"/>
    </row>
    <row r="252" spans="1:17" s="4" customFormat="1" ht="29.25" customHeight="1" x14ac:dyDescent="0.2">
      <c r="A252" s="86"/>
      <c r="B252" s="86"/>
      <c r="C252" s="86"/>
      <c r="D252" s="122"/>
      <c r="E252" s="122"/>
      <c r="F252" s="122"/>
      <c r="G252" s="143"/>
      <c r="H252" s="87" t="s">
        <v>175</v>
      </c>
      <c r="I252" s="87"/>
      <c r="J252" s="61" t="s">
        <v>182</v>
      </c>
      <c r="K252" s="2">
        <v>58.3</v>
      </c>
      <c r="L252" s="2">
        <v>58.3</v>
      </c>
      <c r="M252" s="63">
        <v>5</v>
      </c>
      <c r="N252" s="63">
        <f t="shared" ref="N252" si="73">L252/K252*100</f>
        <v>100</v>
      </c>
      <c r="O252" s="1"/>
      <c r="P252" s="90"/>
      <c r="Q252" s="91"/>
    </row>
    <row r="253" spans="1:17" ht="27" customHeight="1" x14ac:dyDescent="0.2">
      <c r="A253" s="86" t="s">
        <v>176</v>
      </c>
      <c r="B253" s="86"/>
      <c r="C253" s="86"/>
      <c r="D253" s="122"/>
      <c r="E253" s="122"/>
      <c r="F253" s="122"/>
      <c r="G253" s="143"/>
      <c r="H253" s="87" t="s">
        <v>177</v>
      </c>
      <c r="I253" s="87"/>
      <c r="J253" s="61" t="s">
        <v>180</v>
      </c>
      <c r="K253" s="2">
        <v>0</v>
      </c>
      <c r="L253" s="2">
        <v>0</v>
      </c>
      <c r="M253" s="63">
        <v>5</v>
      </c>
      <c r="N253" s="63">
        <v>100</v>
      </c>
      <c r="O253" s="1"/>
      <c r="P253" s="90"/>
      <c r="Q253" s="91"/>
    </row>
    <row r="254" spans="1:17" ht="18" customHeight="1" x14ac:dyDescent="0.2">
      <c r="A254" s="86"/>
      <c r="B254" s="86"/>
      <c r="C254" s="86"/>
      <c r="D254" s="122"/>
      <c r="E254" s="122"/>
      <c r="F254" s="122"/>
      <c r="G254" s="143"/>
      <c r="H254" s="87" t="s">
        <v>23</v>
      </c>
      <c r="I254" s="87"/>
      <c r="J254" s="61" t="s">
        <v>180</v>
      </c>
      <c r="K254" s="2">
        <v>25</v>
      </c>
      <c r="L254" s="2">
        <v>25</v>
      </c>
      <c r="M254" s="63">
        <v>5</v>
      </c>
      <c r="N254" s="63">
        <f t="shared" ref="N254:N255" si="74">L254/K254*100</f>
        <v>100</v>
      </c>
      <c r="O254" s="1"/>
      <c r="P254" s="90"/>
      <c r="Q254" s="91"/>
    </row>
    <row r="255" spans="1:17" s="4" customFormat="1" ht="17.25" customHeight="1" x14ac:dyDescent="0.2">
      <c r="A255" s="86"/>
      <c r="B255" s="86"/>
      <c r="C255" s="86"/>
      <c r="D255" s="122"/>
      <c r="E255" s="122"/>
      <c r="F255" s="122"/>
      <c r="G255" s="143"/>
      <c r="H255" s="87" t="s">
        <v>178</v>
      </c>
      <c r="I255" s="87"/>
      <c r="J255" s="61" t="s">
        <v>181</v>
      </c>
      <c r="K255" s="2">
        <v>31700</v>
      </c>
      <c r="L255" s="2">
        <v>31700</v>
      </c>
      <c r="M255" s="63">
        <v>5</v>
      </c>
      <c r="N255" s="63">
        <f t="shared" si="74"/>
        <v>100</v>
      </c>
      <c r="O255" s="1"/>
      <c r="P255" s="90"/>
      <c r="Q255" s="91"/>
    </row>
    <row r="256" spans="1:17" ht="39" customHeight="1" x14ac:dyDescent="0.2">
      <c r="A256" s="86" t="s">
        <v>215</v>
      </c>
      <c r="B256" s="86"/>
      <c r="C256" s="86"/>
      <c r="D256" s="122"/>
      <c r="E256" s="122"/>
      <c r="F256" s="122"/>
      <c r="G256" s="143"/>
      <c r="H256" s="87" t="s">
        <v>173</v>
      </c>
      <c r="I256" s="87"/>
      <c r="J256" s="61" t="s">
        <v>180</v>
      </c>
      <c r="K256" s="2">
        <v>0</v>
      </c>
      <c r="L256" s="2">
        <v>0</v>
      </c>
      <c r="M256" s="63">
        <v>5</v>
      </c>
      <c r="N256" s="63">
        <v>100</v>
      </c>
      <c r="O256" s="1"/>
      <c r="P256" s="90"/>
      <c r="Q256" s="91"/>
    </row>
    <row r="257" spans="1:17" ht="24.75" customHeight="1" x14ac:dyDescent="0.2">
      <c r="A257" s="86"/>
      <c r="B257" s="86"/>
      <c r="C257" s="86"/>
      <c r="D257" s="122"/>
      <c r="E257" s="122"/>
      <c r="F257" s="122"/>
      <c r="G257" s="143"/>
      <c r="H257" s="87" t="s">
        <v>174</v>
      </c>
      <c r="I257" s="87"/>
      <c r="J257" s="61" t="s">
        <v>180</v>
      </c>
      <c r="K257" s="2">
        <v>0</v>
      </c>
      <c r="L257" s="2">
        <v>0</v>
      </c>
      <c r="M257" s="63">
        <v>5</v>
      </c>
      <c r="N257" s="63">
        <v>100</v>
      </c>
      <c r="O257" s="1"/>
      <c r="P257" s="90"/>
      <c r="Q257" s="91"/>
    </row>
    <row r="258" spans="1:17" s="4" customFormat="1" ht="24.75" customHeight="1" x14ac:dyDescent="0.2">
      <c r="A258" s="86"/>
      <c r="B258" s="86"/>
      <c r="C258" s="86"/>
      <c r="D258" s="122"/>
      <c r="E258" s="122"/>
      <c r="F258" s="122"/>
      <c r="G258" s="143"/>
      <c r="H258" s="87" t="s">
        <v>216</v>
      </c>
      <c r="I258" s="87"/>
      <c r="J258" s="61" t="s">
        <v>181</v>
      </c>
      <c r="K258" s="2">
        <v>215132</v>
      </c>
      <c r="L258" s="2">
        <v>215132</v>
      </c>
      <c r="M258" s="63">
        <v>5</v>
      </c>
      <c r="N258" s="63">
        <f t="shared" ref="N258" si="75">L258/K258*100</f>
        <v>100</v>
      </c>
      <c r="O258" s="1"/>
      <c r="P258" s="92"/>
      <c r="Q258" s="93"/>
    </row>
    <row r="259" spans="1:17" x14ac:dyDescent="0.2">
      <c r="A259" s="83" t="s">
        <v>208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5"/>
    </row>
    <row r="260" spans="1:17" ht="39.75" customHeight="1" x14ac:dyDescent="0.2">
      <c r="A260" s="86" t="s">
        <v>172</v>
      </c>
      <c r="B260" s="86"/>
      <c r="C260" s="86"/>
      <c r="D260" s="94">
        <v>570375</v>
      </c>
      <c r="E260" s="97">
        <v>126378.83</v>
      </c>
      <c r="F260" s="98"/>
      <c r="G260" s="103">
        <f>E260/D260*100</f>
        <v>22.157147490685951</v>
      </c>
      <c r="H260" s="87" t="s">
        <v>173</v>
      </c>
      <c r="I260" s="87"/>
      <c r="J260" s="61" t="s">
        <v>179</v>
      </c>
      <c r="K260" s="2">
        <v>0</v>
      </c>
      <c r="L260" s="2">
        <v>0</v>
      </c>
      <c r="M260" s="63">
        <v>5</v>
      </c>
      <c r="N260" s="63">
        <v>100</v>
      </c>
      <c r="O260" s="1"/>
      <c r="P260" s="88" t="s">
        <v>15</v>
      </c>
      <c r="Q260" s="89"/>
    </row>
    <row r="261" spans="1:17" ht="26.25" customHeight="1" x14ac:dyDescent="0.2">
      <c r="A261" s="86"/>
      <c r="B261" s="86"/>
      <c r="C261" s="86"/>
      <c r="D261" s="95"/>
      <c r="E261" s="99"/>
      <c r="F261" s="100"/>
      <c r="G261" s="104"/>
      <c r="H261" s="87" t="s">
        <v>174</v>
      </c>
      <c r="I261" s="87"/>
      <c r="J261" s="61" t="s">
        <v>179</v>
      </c>
      <c r="K261" s="2">
        <v>0</v>
      </c>
      <c r="L261" s="2">
        <v>0</v>
      </c>
      <c r="M261" s="63">
        <v>5</v>
      </c>
      <c r="N261" s="63">
        <v>100</v>
      </c>
      <c r="O261" s="1"/>
      <c r="P261" s="90"/>
      <c r="Q261" s="91"/>
    </row>
    <row r="262" spans="1:17" s="4" customFormat="1" ht="29.25" customHeight="1" x14ac:dyDescent="0.2">
      <c r="A262" s="86"/>
      <c r="B262" s="86"/>
      <c r="C262" s="86"/>
      <c r="D262" s="95"/>
      <c r="E262" s="99"/>
      <c r="F262" s="100"/>
      <c r="G262" s="104"/>
      <c r="H262" s="87" t="s">
        <v>175</v>
      </c>
      <c r="I262" s="87"/>
      <c r="J262" s="61" t="s">
        <v>182</v>
      </c>
      <c r="K262" s="2">
        <v>19.75</v>
      </c>
      <c r="L262" s="2">
        <v>19.75</v>
      </c>
      <c r="M262" s="63">
        <v>5</v>
      </c>
      <c r="N262" s="63">
        <f t="shared" ref="N262" si="76">L262/K262*100</f>
        <v>100</v>
      </c>
      <c r="O262" s="1"/>
      <c r="P262" s="90"/>
      <c r="Q262" s="91"/>
    </row>
    <row r="263" spans="1:17" ht="27" customHeight="1" x14ac:dyDescent="0.2">
      <c r="A263" s="86" t="s">
        <v>176</v>
      </c>
      <c r="B263" s="86"/>
      <c r="C263" s="86"/>
      <c r="D263" s="95"/>
      <c r="E263" s="99"/>
      <c r="F263" s="100"/>
      <c r="G263" s="104"/>
      <c r="H263" s="87" t="s">
        <v>177</v>
      </c>
      <c r="I263" s="87"/>
      <c r="J263" s="61" t="s">
        <v>180</v>
      </c>
      <c r="K263" s="2">
        <v>0</v>
      </c>
      <c r="L263" s="2">
        <v>0</v>
      </c>
      <c r="M263" s="63">
        <v>5</v>
      </c>
      <c r="N263" s="63">
        <v>100</v>
      </c>
      <c r="O263" s="1"/>
      <c r="P263" s="90"/>
      <c r="Q263" s="91"/>
    </row>
    <row r="264" spans="1:17" ht="18" customHeight="1" x14ac:dyDescent="0.2">
      <c r="A264" s="86"/>
      <c r="B264" s="86"/>
      <c r="C264" s="86"/>
      <c r="D264" s="95"/>
      <c r="E264" s="99"/>
      <c r="F264" s="100"/>
      <c r="G264" s="104"/>
      <c r="H264" s="87" t="s">
        <v>23</v>
      </c>
      <c r="I264" s="87"/>
      <c r="J264" s="61" t="s">
        <v>180</v>
      </c>
      <c r="K264" s="2">
        <v>16</v>
      </c>
      <c r="L264" s="2">
        <v>16</v>
      </c>
      <c r="M264" s="63">
        <v>5</v>
      </c>
      <c r="N264" s="63">
        <f t="shared" ref="N264:N265" si="77">L264/K264*100</f>
        <v>100</v>
      </c>
      <c r="O264" s="1"/>
      <c r="P264" s="90"/>
      <c r="Q264" s="91"/>
    </row>
    <row r="265" spans="1:17" s="4" customFormat="1" ht="17.25" customHeight="1" x14ac:dyDescent="0.2">
      <c r="A265" s="86"/>
      <c r="B265" s="86"/>
      <c r="C265" s="86"/>
      <c r="D265" s="96"/>
      <c r="E265" s="101"/>
      <c r="F265" s="102"/>
      <c r="G265" s="105"/>
      <c r="H265" s="87" t="s">
        <v>178</v>
      </c>
      <c r="I265" s="87"/>
      <c r="J265" s="61" t="s">
        <v>181</v>
      </c>
      <c r="K265" s="2">
        <v>41560</v>
      </c>
      <c r="L265" s="2">
        <v>41560</v>
      </c>
      <c r="M265" s="63">
        <v>5</v>
      </c>
      <c r="N265" s="63">
        <f t="shared" si="77"/>
        <v>100</v>
      </c>
      <c r="O265" s="1"/>
      <c r="P265" s="92"/>
      <c r="Q265" s="93"/>
    </row>
    <row r="266" spans="1:17" x14ac:dyDescent="0.2">
      <c r="A266" s="83" t="s">
        <v>209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5"/>
    </row>
    <row r="267" spans="1:17" ht="39.75" customHeight="1" x14ac:dyDescent="0.2">
      <c r="A267" s="86" t="s">
        <v>172</v>
      </c>
      <c r="B267" s="86"/>
      <c r="C267" s="86"/>
      <c r="D267" s="94">
        <v>725644</v>
      </c>
      <c r="E267" s="97">
        <v>148016.53</v>
      </c>
      <c r="F267" s="98"/>
      <c r="G267" s="103">
        <f t="shared" ref="G267" si="78">E267/D267*100</f>
        <v>20.397954093191704</v>
      </c>
      <c r="H267" s="87" t="s">
        <v>173</v>
      </c>
      <c r="I267" s="87"/>
      <c r="J267" s="61" t="s">
        <v>179</v>
      </c>
      <c r="K267" s="2">
        <v>0</v>
      </c>
      <c r="L267" s="2">
        <v>0</v>
      </c>
      <c r="M267" s="63">
        <v>5</v>
      </c>
      <c r="N267" s="63">
        <v>100</v>
      </c>
      <c r="O267" s="1"/>
      <c r="P267" s="88" t="s">
        <v>15</v>
      </c>
      <c r="Q267" s="89"/>
    </row>
    <row r="268" spans="1:17" ht="26.25" customHeight="1" x14ac:dyDescent="0.2">
      <c r="A268" s="86"/>
      <c r="B268" s="86"/>
      <c r="C268" s="86"/>
      <c r="D268" s="95"/>
      <c r="E268" s="99"/>
      <c r="F268" s="100"/>
      <c r="G268" s="104"/>
      <c r="H268" s="87" t="s">
        <v>174</v>
      </c>
      <c r="I268" s="87"/>
      <c r="J268" s="61" t="s">
        <v>179</v>
      </c>
      <c r="K268" s="2">
        <v>0</v>
      </c>
      <c r="L268" s="2">
        <v>0</v>
      </c>
      <c r="M268" s="63">
        <v>5</v>
      </c>
      <c r="N268" s="63">
        <v>100</v>
      </c>
      <c r="O268" s="1"/>
      <c r="P268" s="90"/>
      <c r="Q268" s="91"/>
    </row>
    <row r="269" spans="1:17" s="4" customFormat="1" ht="29.25" customHeight="1" x14ac:dyDescent="0.2">
      <c r="A269" s="86"/>
      <c r="B269" s="86"/>
      <c r="C269" s="86"/>
      <c r="D269" s="95"/>
      <c r="E269" s="99"/>
      <c r="F269" s="100"/>
      <c r="G269" s="104" t="e">
        <f t="shared" ref="G269" si="79">E269/D269*100</f>
        <v>#DIV/0!</v>
      </c>
      <c r="H269" s="87" t="s">
        <v>175</v>
      </c>
      <c r="I269" s="87"/>
      <c r="J269" s="61" t="s">
        <v>182</v>
      </c>
      <c r="K269" s="2">
        <v>19</v>
      </c>
      <c r="L269" s="2">
        <v>19</v>
      </c>
      <c r="M269" s="63">
        <v>5</v>
      </c>
      <c r="N269" s="63">
        <f t="shared" ref="N269" si="80">L269/K269*100</f>
        <v>100</v>
      </c>
      <c r="O269" s="1"/>
      <c r="P269" s="90"/>
      <c r="Q269" s="91"/>
    </row>
    <row r="270" spans="1:17" ht="27" customHeight="1" x14ac:dyDescent="0.2">
      <c r="A270" s="86" t="s">
        <v>176</v>
      </c>
      <c r="B270" s="86"/>
      <c r="C270" s="86"/>
      <c r="D270" s="95"/>
      <c r="E270" s="99"/>
      <c r="F270" s="100"/>
      <c r="G270" s="104"/>
      <c r="H270" s="87" t="s">
        <v>177</v>
      </c>
      <c r="I270" s="87"/>
      <c r="J270" s="61" t="s">
        <v>180</v>
      </c>
      <c r="K270" s="2">
        <v>0</v>
      </c>
      <c r="L270" s="2">
        <v>0</v>
      </c>
      <c r="M270" s="63">
        <v>5</v>
      </c>
      <c r="N270" s="63">
        <v>100</v>
      </c>
      <c r="O270" s="1"/>
      <c r="P270" s="90"/>
      <c r="Q270" s="91"/>
    </row>
    <row r="271" spans="1:17" ht="18" customHeight="1" x14ac:dyDescent="0.2">
      <c r="A271" s="86"/>
      <c r="B271" s="86"/>
      <c r="C271" s="86"/>
      <c r="D271" s="95"/>
      <c r="E271" s="99"/>
      <c r="F271" s="100"/>
      <c r="G271" s="104" t="e">
        <f t="shared" ref="G271" si="81">E271/D271*100</f>
        <v>#DIV/0!</v>
      </c>
      <c r="H271" s="87" t="s">
        <v>23</v>
      </c>
      <c r="I271" s="87"/>
      <c r="J271" s="61" t="s">
        <v>180</v>
      </c>
      <c r="K271" s="2">
        <v>40</v>
      </c>
      <c r="L271" s="2">
        <v>40</v>
      </c>
      <c r="M271" s="63">
        <v>5</v>
      </c>
      <c r="N271" s="63">
        <f t="shared" ref="N271:N272" si="82">L271/K271*100</f>
        <v>100</v>
      </c>
      <c r="O271" s="1"/>
      <c r="P271" s="90"/>
      <c r="Q271" s="91"/>
    </row>
    <row r="272" spans="1:17" s="4" customFormat="1" ht="17.25" customHeight="1" x14ac:dyDescent="0.2">
      <c r="A272" s="86"/>
      <c r="B272" s="86"/>
      <c r="C272" s="86"/>
      <c r="D272" s="96"/>
      <c r="E272" s="101"/>
      <c r="F272" s="102"/>
      <c r="G272" s="105"/>
      <c r="H272" s="87" t="s">
        <v>178</v>
      </c>
      <c r="I272" s="87"/>
      <c r="J272" s="61" t="s">
        <v>181</v>
      </c>
      <c r="K272" s="2">
        <v>46040</v>
      </c>
      <c r="L272" s="2">
        <v>46040</v>
      </c>
      <c r="M272" s="63">
        <v>5</v>
      </c>
      <c r="N272" s="63">
        <f t="shared" si="82"/>
        <v>100</v>
      </c>
      <c r="O272" s="1"/>
      <c r="P272" s="92"/>
      <c r="Q272" s="93"/>
    </row>
    <row r="273" spans="1:17" x14ac:dyDescent="0.2">
      <c r="A273" s="83" t="s">
        <v>210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5"/>
    </row>
    <row r="274" spans="1:17" ht="39.75" customHeight="1" x14ac:dyDescent="0.2">
      <c r="A274" s="86" t="s">
        <v>172</v>
      </c>
      <c r="B274" s="86"/>
      <c r="C274" s="86"/>
      <c r="D274" s="94">
        <v>715345</v>
      </c>
      <c r="E274" s="97">
        <v>143985.82999999999</v>
      </c>
      <c r="F274" s="98"/>
      <c r="G274" s="103">
        <f>E274/D274*100</f>
        <v>20.128166129629758</v>
      </c>
      <c r="H274" s="87" t="s">
        <v>173</v>
      </c>
      <c r="I274" s="87"/>
      <c r="J274" s="61" t="s">
        <v>179</v>
      </c>
      <c r="K274" s="2">
        <v>0</v>
      </c>
      <c r="L274" s="2">
        <v>0</v>
      </c>
      <c r="M274" s="63">
        <v>5</v>
      </c>
      <c r="N274" s="63">
        <v>100</v>
      </c>
      <c r="O274" s="1"/>
      <c r="P274" s="88" t="s">
        <v>15</v>
      </c>
      <c r="Q274" s="89"/>
    </row>
    <row r="275" spans="1:17" ht="26.25" customHeight="1" x14ac:dyDescent="0.2">
      <c r="A275" s="86"/>
      <c r="B275" s="86"/>
      <c r="C275" s="86"/>
      <c r="D275" s="95"/>
      <c r="E275" s="99"/>
      <c r="F275" s="100"/>
      <c r="G275" s="104"/>
      <c r="H275" s="87" t="s">
        <v>174</v>
      </c>
      <c r="I275" s="87"/>
      <c r="J275" s="61" t="s">
        <v>179</v>
      </c>
      <c r="K275" s="2">
        <v>0</v>
      </c>
      <c r="L275" s="2">
        <v>0</v>
      </c>
      <c r="M275" s="63">
        <v>5</v>
      </c>
      <c r="N275" s="63">
        <v>100</v>
      </c>
      <c r="O275" s="1"/>
      <c r="P275" s="90"/>
      <c r="Q275" s="91"/>
    </row>
    <row r="276" spans="1:17" s="4" customFormat="1" ht="29.25" customHeight="1" x14ac:dyDescent="0.2">
      <c r="A276" s="86"/>
      <c r="B276" s="86"/>
      <c r="C276" s="86"/>
      <c r="D276" s="95"/>
      <c r="E276" s="99"/>
      <c r="F276" s="100"/>
      <c r="G276" s="104"/>
      <c r="H276" s="87" t="s">
        <v>175</v>
      </c>
      <c r="I276" s="87"/>
      <c r="J276" s="61" t="s">
        <v>182</v>
      </c>
      <c r="K276" s="2">
        <v>31.05</v>
      </c>
      <c r="L276" s="2">
        <v>31.05</v>
      </c>
      <c r="M276" s="63">
        <v>5</v>
      </c>
      <c r="N276" s="63">
        <f t="shared" ref="N276" si="83">L276/K276*100</f>
        <v>100</v>
      </c>
      <c r="O276" s="1"/>
      <c r="P276" s="90"/>
      <c r="Q276" s="91"/>
    </row>
    <row r="277" spans="1:17" ht="27" customHeight="1" x14ac:dyDescent="0.2">
      <c r="A277" s="86" t="s">
        <v>176</v>
      </c>
      <c r="B277" s="86"/>
      <c r="C277" s="86"/>
      <c r="D277" s="95"/>
      <c r="E277" s="99"/>
      <c r="F277" s="100"/>
      <c r="G277" s="104"/>
      <c r="H277" s="87" t="s">
        <v>177</v>
      </c>
      <c r="I277" s="87"/>
      <c r="J277" s="61" t="s">
        <v>180</v>
      </c>
      <c r="K277" s="2">
        <v>0</v>
      </c>
      <c r="L277" s="2">
        <v>0</v>
      </c>
      <c r="M277" s="63">
        <v>5</v>
      </c>
      <c r="N277" s="63">
        <v>100</v>
      </c>
      <c r="O277" s="1"/>
      <c r="P277" s="90"/>
      <c r="Q277" s="91"/>
    </row>
    <row r="278" spans="1:17" ht="18" customHeight="1" x14ac:dyDescent="0.2">
      <c r="A278" s="86"/>
      <c r="B278" s="86"/>
      <c r="C278" s="86"/>
      <c r="D278" s="95"/>
      <c r="E278" s="99"/>
      <c r="F278" s="100"/>
      <c r="G278" s="104"/>
      <c r="H278" s="87" t="s">
        <v>23</v>
      </c>
      <c r="I278" s="87"/>
      <c r="J278" s="61" t="s">
        <v>180</v>
      </c>
      <c r="K278" s="2">
        <v>58</v>
      </c>
      <c r="L278" s="2">
        <v>58</v>
      </c>
      <c r="M278" s="63">
        <v>5</v>
      </c>
      <c r="N278" s="63">
        <f t="shared" ref="N278:N279" si="84">L278/K278*100</f>
        <v>100</v>
      </c>
      <c r="O278" s="1"/>
      <c r="P278" s="90"/>
      <c r="Q278" s="91"/>
    </row>
    <row r="279" spans="1:17" s="4" customFormat="1" ht="17.25" customHeight="1" x14ac:dyDescent="0.2">
      <c r="A279" s="86"/>
      <c r="B279" s="86"/>
      <c r="C279" s="86"/>
      <c r="D279" s="96"/>
      <c r="E279" s="101"/>
      <c r="F279" s="102"/>
      <c r="G279" s="105"/>
      <c r="H279" s="87" t="s">
        <v>178</v>
      </c>
      <c r="I279" s="87"/>
      <c r="J279" s="61" t="s">
        <v>181</v>
      </c>
      <c r="K279" s="2">
        <v>43210</v>
      </c>
      <c r="L279" s="2">
        <v>43210</v>
      </c>
      <c r="M279" s="63">
        <v>5</v>
      </c>
      <c r="N279" s="63">
        <f t="shared" si="84"/>
        <v>100</v>
      </c>
      <c r="O279" s="1"/>
      <c r="P279" s="92"/>
      <c r="Q279" s="93"/>
    </row>
    <row r="280" spans="1:17" x14ac:dyDescent="0.2">
      <c r="A280" s="83" t="s">
        <v>211</v>
      </c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5"/>
    </row>
    <row r="281" spans="1:17" ht="39.75" customHeight="1" x14ac:dyDescent="0.2">
      <c r="A281" s="86" t="s">
        <v>172</v>
      </c>
      <c r="B281" s="86"/>
      <c r="C281" s="86"/>
      <c r="D281" s="94">
        <v>711718</v>
      </c>
      <c r="E281" s="97">
        <v>161113.9</v>
      </c>
      <c r="F281" s="98"/>
      <c r="G281" s="103">
        <f>E281/D281*100</f>
        <v>22.637322647453065</v>
      </c>
      <c r="H281" s="87" t="s">
        <v>173</v>
      </c>
      <c r="I281" s="87"/>
      <c r="J281" s="61" t="s">
        <v>179</v>
      </c>
      <c r="K281" s="2">
        <v>0</v>
      </c>
      <c r="L281" s="2">
        <v>0</v>
      </c>
      <c r="M281" s="63">
        <v>5</v>
      </c>
      <c r="N281" s="63">
        <v>100</v>
      </c>
      <c r="O281" s="1"/>
      <c r="P281" s="88" t="s">
        <v>15</v>
      </c>
      <c r="Q281" s="89"/>
    </row>
    <row r="282" spans="1:17" ht="26.25" customHeight="1" x14ac:dyDescent="0.2">
      <c r="A282" s="86"/>
      <c r="B282" s="86"/>
      <c r="C282" s="86"/>
      <c r="D282" s="95"/>
      <c r="E282" s="99"/>
      <c r="F282" s="100"/>
      <c r="G282" s="104"/>
      <c r="H282" s="87" t="s">
        <v>174</v>
      </c>
      <c r="I282" s="87"/>
      <c r="J282" s="61" t="s">
        <v>179</v>
      </c>
      <c r="K282" s="2">
        <v>0</v>
      </c>
      <c r="L282" s="2">
        <v>0</v>
      </c>
      <c r="M282" s="63">
        <v>5</v>
      </c>
      <c r="N282" s="63">
        <v>100</v>
      </c>
      <c r="O282" s="1"/>
      <c r="P282" s="90"/>
      <c r="Q282" s="91"/>
    </row>
    <row r="283" spans="1:17" s="4" customFormat="1" ht="29.25" customHeight="1" x14ac:dyDescent="0.2">
      <c r="A283" s="86"/>
      <c r="B283" s="86"/>
      <c r="C283" s="86"/>
      <c r="D283" s="95"/>
      <c r="E283" s="99"/>
      <c r="F283" s="100"/>
      <c r="G283" s="104"/>
      <c r="H283" s="87" t="s">
        <v>175</v>
      </c>
      <c r="I283" s="87"/>
      <c r="J283" s="61" t="s">
        <v>182</v>
      </c>
      <c r="K283" s="2">
        <v>24</v>
      </c>
      <c r="L283" s="2">
        <v>24</v>
      </c>
      <c r="M283" s="63">
        <v>5</v>
      </c>
      <c r="N283" s="63">
        <f t="shared" ref="N283" si="85">L283/K283*100</f>
        <v>100</v>
      </c>
      <c r="O283" s="1"/>
      <c r="P283" s="90"/>
      <c r="Q283" s="91"/>
    </row>
    <row r="284" spans="1:17" ht="27" customHeight="1" x14ac:dyDescent="0.2">
      <c r="A284" s="86" t="s">
        <v>176</v>
      </c>
      <c r="B284" s="86"/>
      <c r="C284" s="86"/>
      <c r="D284" s="95"/>
      <c r="E284" s="99"/>
      <c r="F284" s="100"/>
      <c r="G284" s="104"/>
      <c r="H284" s="87" t="s">
        <v>177</v>
      </c>
      <c r="I284" s="87"/>
      <c r="J284" s="61" t="s">
        <v>180</v>
      </c>
      <c r="K284" s="2">
        <v>0</v>
      </c>
      <c r="L284" s="2">
        <v>0</v>
      </c>
      <c r="M284" s="63">
        <v>5</v>
      </c>
      <c r="N284" s="63">
        <v>100</v>
      </c>
      <c r="O284" s="1"/>
      <c r="P284" s="90"/>
      <c r="Q284" s="91"/>
    </row>
    <row r="285" spans="1:17" ht="18" customHeight="1" x14ac:dyDescent="0.2">
      <c r="A285" s="86"/>
      <c r="B285" s="86"/>
      <c r="C285" s="86"/>
      <c r="D285" s="95"/>
      <c r="E285" s="99"/>
      <c r="F285" s="100"/>
      <c r="G285" s="104"/>
      <c r="H285" s="87" t="s">
        <v>23</v>
      </c>
      <c r="I285" s="87"/>
      <c r="J285" s="61" t="s">
        <v>180</v>
      </c>
      <c r="K285" s="2">
        <v>26</v>
      </c>
      <c r="L285" s="2">
        <v>26</v>
      </c>
      <c r="M285" s="63">
        <v>5</v>
      </c>
      <c r="N285" s="63">
        <f t="shared" ref="N285:N286" si="86">L285/K285*100</f>
        <v>100</v>
      </c>
      <c r="O285" s="1"/>
      <c r="P285" s="90"/>
      <c r="Q285" s="91"/>
    </row>
    <row r="286" spans="1:17" s="4" customFormat="1" ht="17.25" customHeight="1" x14ac:dyDescent="0.2">
      <c r="A286" s="86"/>
      <c r="B286" s="86"/>
      <c r="C286" s="86"/>
      <c r="D286" s="96"/>
      <c r="E286" s="101"/>
      <c r="F286" s="102"/>
      <c r="G286" s="105"/>
      <c r="H286" s="87" t="s">
        <v>178</v>
      </c>
      <c r="I286" s="87"/>
      <c r="J286" s="61" t="s">
        <v>181</v>
      </c>
      <c r="K286" s="2">
        <v>31526</v>
      </c>
      <c r="L286" s="2">
        <v>31526</v>
      </c>
      <c r="M286" s="63">
        <v>5</v>
      </c>
      <c r="N286" s="63">
        <f t="shared" si="86"/>
        <v>100</v>
      </c>
      <c r="O286" s="1"/>
      <c r="P286" s="92"/>
      <c r="Q286" s="93"/>
    </row>
    <row r="287" spans="1:17" x14ac:dyDescent="0.2">
      <c r="A287" s="83" t="s">
        <v>212</v>
      </c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5"/>
    </row>
    <row r="288" spans="1:17" ht="39.75" customHeight="1" x14ac:dyDescent="0.2">
      <c r="A288" s="86" t="s">
        <v>172</v>
      </c>
      <c r="B288" s="86"/>
      <c r="C288" s="86"/>
      <c r="D288" s="94">
        <v>698188</v>
      </c>
      <c r="E288" s="97">
        <v>150058.19</v>
      </c>
      <c r="F288" s="98"/>
      <c r="G288" s="103">
        <f>E288/D288*100</f>
        <v>21.492519206861189</v>
      </c>
      <c r="H288" s="87" t="s">
        <v>173</v>
      </c>
      <c r="I288" s="87"/>
      <c r="J288" s="61" t="s">
        <v>179</v>
      </c>
      <c r="K288" s="2">
        <v>0</v>
      </c>
      <c r="L288" s="2">
        <v>0</v>
      </c>
      <c r="M288" s="63">
        <v>5</v>
      </c>
      <c r="N288" s="63">
        <v>100</v>
      </c>
      <c r="O288" s="1"/>
      <c r="P288" s="88" t="s">
        <v>15</v>
      </c>
      <c r="Q288" s="89"/>
    </row>
    <row r="289" spans="1:17" ht="26.25" customHeight="1" x14ac:dyDescent="0.2">
      <c r="A289" s="86"/>
      <c r="B289" s="86"/>
      <c r="C289" s="86"/>
      <c r="D289" s="95"/>
      <c r="E289" s="99"/>
      <c r="F289" s="100"/>
      <c r="G289" s="104"/>
      <c r="H289" s="87" t="s">
        <v>174</v>
      </c>
      <c r="I289" s="87"/>
      <c r="J289" s="61" t="s">
        <v>179</v>
      </c>
      <c r="K289" s="2">
        <v>0</v>
      </c>
      <c r="L289" s="2">
        <v>0</v>
      </c>
      <c r="M289" s="63">
        <v>5</v>
      </c>
      <c r="N289" s="63">
        <v>100</v>
      </c>
      <c r="O289" s="1"/>
      <c r="P289" s="90"/>
      <c r="Q289" s="91"/>
    </row>
    <row r="290" spans="1:17" s="4" customFormat="1" ht="29.25" customHeight="1" x14ac:dyDescent="0.2">
      <c r="A290" s="86"/>
      <c r="B290" s="86"/>
      <c r="C290" s="86"/>
      <c r="D290" s="95"/>
      <c r="E290" s="99"/>
      <c r="F290" s="100"/>
      <c r="G290" s="104"/>
      <c r="H290" s="87" t="s">
        <v>175</v>
      </c>
      <c r="I290" s="87"/>
      <c r="J290" s="61" t="s">
        <v>182</v>
      </c>
      <c r="K290" s="2">
        <v>17.5</v>
      </c>
      <c r="L290" s="2">
        <v>17.5</v>
      </c>
      <c r="M290" s="63">
        <v>5</v>
      </c>
      <c r="N290" s="63">
        <f t="shared" ref="N290" si="87">L290/K290*100</f>
        <v>100</v>
      </c>
      <c r="O290" s="1"/>
      <c r="P290" s="90"/>
      <c r="Q290" s="91"/>
    </row>
    <row r="291" spans="1:17" ht="27" customHeight="1" x14ac:dyDescent="0.2">
      <c r="A291" s="86" t="s">
        <v>176</v>
      </c>
      <c r="B291" s="86"/>
      <c r="C291" s="86"/>
      <c r="D291" s="95"/>
      <c r="E291" s="99"/>
      <c r="F291" s="100"/>
      <c r="G291" s="104"/>
      <c r="H291" s="87" t="s">
        <v>177</v>
      </c>
      <c r="I291" s="87"/>
      <c r="J291" s="61" t="s">
        <v>180</v>
      </c>
      <c r="K291" s="2">
        <v>0</v>
      </c>
      <c r="L291" s="2">
        <v>0</v>
      </c>
      <c r="M291" s="63">
        <v>5</v>
      </c>
      <c r="N291" s="63">
        <v>100</v>
      </c>
      <c r="O291" s="1"/>
      <c r="P291" s="90"/>
      <c r="Q291" s="91"/>
    </row>
    <row r="292" spans="1:17" ht="18" customHeight="1" x14ac:dyDescent="0.2">
      <c r="A292" s="86"/>
      <c r="B292" s="86"/>
      <c r="C292" s="86"/>
      <c r="D292" s="95"/>
      <c r="E292" s="99"/>
      <c r="F292" s="100"/>
      <c r="G292" s="104"/>
      <c r="H292" s="87" t="s">
        <v>23</v>
      </c>
      <c r="I292" s="87"/>
      <c r="J292" s="61" t="s">
        <v>180</v>
      </c>
      <c r="K292" s="2">
        <v>4</v>
      </c>
      <c r="L292" s="2">
        <v>4</v>
      </c>
      <c r="M292" s="63">
        <v>5</v>
      </c>
      <c r="N292" s="63">
        <f t="shared" ref="N292:N293" si="88">L292/K292*100</f>
        <v>100</v>
      </c>
      <c r="O292" s="1"/>
      <c r="P292" s="90"/>
      <c r="Q292" s="91"/>
    </row>
    <row r="293" spans="1:17" s="4" customFormat="1" ht="17.25" customHeight="1" x14ac:dyDescent="0.2">
      <c r="A293" s="86"/>
      <c r="B293" s="86"/>
      <c r="C293" s="86"/>
      <c r="D293" s="96"/>
      <c r="E293" s="101"/>
      <c r="F293" s="102"/>
      <c r="G293" s="105"/>
      <c r="H293" s="87" t="s">
        <v>178</v>
      </c>
      <c r="I293" s="87"/>
      <c r="J293" s="61" t="s">
        <v>181</v>
      </c>
      <c r="K293" s="2">
        <v>40940</v>
      </c>
      <c r="L293" s="2">
        <v>40940</v>
      </c>
      <c r="M293" s="63">
        <v>5</v>
      </c>
      <c r="N293" s="63">
        <f t="shared" si="88"/>
        <v>100</v>
      </c>
      <c r="O293" s="1"/>
      <c r="P293" s="92"/>
      <c r="Q293" s="93"/>
    </row>
    <row r="294" spans="1:17" x14ac:dyDescent="0.2">
      <c r="A294" s="83" t="s">
        <v>213</v>
      </c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5"/>
    </row>
    <row r="295" spans="1:17" ht="39.75" customHeight="1" x14ac:dyDescent="0.2">
      <c r="A295" s="86" t="s">
        <v>172</v>
      </c>
      <c r="B295" s="86"/>
      <c r="C295" s="86"/>
      <c r="D295" s="94">
        <v>720598</v>
      </c>
      <c r="E295" s="97">
        <v>132058.21</v>
      </c>
      <c r="F295" s="98"/>
      <c r="G295" s="103">
        <f>E295/D295*100</f>
        <v>18.32619713071643</v>
      </c>
      <c r="H295" s="87" t="s">
        <v>173</v>
      </c>
      <c r="I295" s="87"/>
      <c r="J295" s="61" t="s">
        <v>179</v>
      </c>
      <c r="K295" s="2">
        <v>0</v>
      </c>
      <c r="L295" s="2">
        <v>0</v>
      </c>
      <c r="M295" s="63">
        <v>5</v>
      </c>
      <c r="N295" s="63">
        <v>100</v>
      </c>
      <c r="O295" s="1"/>
      <c r="P295" s="88" t="s">
        <v>15</v>
      </c>
      <c r="Q295" s="89"/>
    </row>
    <row r="296" spans="1:17" ht="26.25" customHeight="1" x14ac:dyDescent="0.2">
      <c r="A296" s="86"/>
      <c r="B296" s="86"/>
      <c r="C296" s="86"/>
      <c r="D296" s="95"/>
      <c r="E296" s="99"/>
      <c r="F296" s="100"/>
      <c r="G296" s="104"/>
      <c r="H296" s="87" t="s">
        <v>174</v>
      </c>
      <c r="I296" s="87"/>
      <c r="J296" s="61" t="s">
        <v>179</v>
      </c>
      <c r="K296" s="2">
        <v>0</v>
      </c>
      <c r="L296" s="2">
        <v>0</v>
      </c>
      <c r="M296" s="63">
        <v>5</v>
      </c>
      <c r="N296" s="63">
        <v>100</v>
      </c>
      <c r="O296" s="1"/>
      <c r="P296" s="90"/>
      <c r="Q296" s="91"/>
    </row>
    <row r="297" spans="1:17" s="4" customFormat="1" ht="29.25" customHeight="1" x14ac:dyDescent="0.2">
      <c r="A297" s="86"/>
      <c r="B297" s="86"/>
      <c r="C297" s="86"/>
      <c r="D297" s="95"/>
      <c r="E297" s="99"/>
      <c r="F297" s="100"/>
      <c r="G297" s="104"/>
      <c r="H297" s="87" t="s">
        <v>175</v>
      </c>
      <c r="I297" s="87"/>
      <c r="J297" s="61" t="s">
        <v>182</v>
      </c>
      <c r="K297" s="2">
        <v>44.15</v>
      </c>
      <c r="L297" s="2">
        <v>44.15</v>
      </c>
      <c r="M297" s="63">
        <v>5</v>
      </c>
      <c r="N297" s="63">
        <f t="shared" ref="N297" si="89">L297/K297*100</f>
        <v>100</v>
      </c>
      <c r="O297" s="1"/>
      <c r="P297" s="90"/>
      <c r="Q297" s="91"/>
    </row>
    <row r="298" spans="1:17" ht="27" customHeight="1" x14ac:dyDescent="0.2">
      <c r="A298" s="86" t="s">
        <v>176</v>
      </c>
      <c r="B298" s="86"/>
      <c r="C298" s="86"/>
      <c r="D298" s="95"/>
      <c r="E298" s="99"/>
      <c r="F298" s="100"/>
      <c r="G298" s="104"/>
      <c r="H298" s="87" t="s">
        <v>177</v>
      </c>
      <c r="I298" s="87"/>
      <c r="J298" s="61" t="s">
        <v>180</v>
      </c>
      <c r="K298" s="2">
        <v>0</v>
      </c>
      <c r="L298" s="2">
        <v>0</v>
      </c>
      <c r="M298" s="63">
        <v>5</v>
      </c>
      <c r="N298" s="63">
        <v>100</v>
      </c>
      <c r="O298" s="1"/>
      <c r="P298" s="90"/>
      <c r="Q298" s="91"/>
    </row>
    <row r="299" spans="1:17" ht="18" customHeight="1" x14ac:dyDescent="0.2">
      <c r="A299" s="86"/>
      <c r="B299" s="86"/>
      <c r="C299" s="86"/>
      <c r="D299" s="95"/>
      <c r="E299" s="99"/>
      <c r="F299" s="100"/>
      <c r="G299" s="104"/>
      <c r="H299" s="87" t="s">
        <v>23</v>
      </c>
      <c r="I299" s="87"/>
      <c r="J299" s="61" t="s">
        <v>180</v>
      </c>
      <c r="K299" s="2">
        <v>34</v>
      </c>
      <c r="L299" s="2">
        <v>34</v>
      </c>
      <c r="M299" s="63">
        <v>5</v>
      </c>
      <c r="N299" s="63">
        <f t="shared" ref="N299:N300" si="90">L299/K299*100</f>
        <v>100</v>
      </c>
      <c r="O299" s="1"/>
      <c r="P299" s="90"/>
      <c r="Q299" s="91"/>
    </row>
    <row r="300" spans="1:17" s="4" customFormat="1" ht="17.25" customHeight="1" x14ac:dyDescent="0.2">
      <c r="A300" s="86"/>
      <c r="B300" s="86"/>
      <c r="C300" s="86"/>
      <c r="D300" s="96"/>
      <c r="E300" s="101"/>
      <c r="F300" s="102"/>
      <c r="G300" s="105"/>
      <c r="H300" s="87" t="s">
        <v>178</v>
      </c>
      <c r="I300" s="87"/>
      <c r="J300" s="61" t="s">
        <v>181</v>
      </c>
      <c r="K300" s="2">
        <v>43136</v>
      </c>
      <c r="L300" s="2">
        <v>43136</v>
      </c>
      <c r="M300" s="63">
        <v>5</v>
      </c>
      <c r="N300" s="63">
        <f t="shared" si="90"/>
        <v>100</v>
      </c>
      <c r="O300" s="1"/>
      <c r="P300" s="92"/>
      <c r="Q300" s="93"/>
    </row>
    <row r="301" spans="1:17" x14ac:dyDescent="0.2">
      <c r="A301" s="83" t="s">
        <v>214</v>
      </c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5"/>
    </row>
    <row r="302" spans="1:17" ht="39.75" customHeight="1" x14ac:dyDescent="0.2">
      <c r="A302" s="86" t="s">
        <v>172</v>
      </c>
      <c r="B302" s="86"/>
      <c r="C302" s="86"/>
      <c r="D302" s="94">
        <v>602875</v>
      </c>
      <c r="E302" s="97">
        <v>106842.92</v>
      </c>
      <c r="F302" s="98"/>
      <c r="G302" s="103">
        <f>E302/D302*100</f>
        <v>17.72223429400788</v>
      </c>
      <c r="H302" s="87" t="s">
        <v>173</v>
      </c>
      <c r="I302" s="87"/>
      <c r="J302" s="61" t="s">
        <v>179</v>
      </c>
      <c r="K302" s="2">
        <v>0</v>
      </c>
      <c r="L302" s="2">
        <v>0</v>
      </c>
      <c r="M302" s="63">
        <v>5</v>
      </c>
      <c r="N302" s="63">
        <v>100</v>
      </c>
      <c r="O302" s="1"/>
      <c r="P302" s="88" t="s">
        <v>15</v>
      </c>
      <c r="Q302" s="89"/>
    </row>
    <row r="303" spans="1:17" ht="26.25" customHeight="1" x14ac:dyDescent="0.2">
      <c r="A303" s="86"/>
      <c r="B303" s="86"/>
      <c r="C303" s="86"/>
      <c r="D303" s="95"/>
      <c r="E303" s="99"/>
      <c r="F303" s="100"/>
      <c r="G303" s="104"/>
      <c r="H303" s="87" t="s">
        <v>174</v>
      </c>
      <c r="I303" s="87"/>
      <c r="J303" s="61" t="s">
        <v>179</v>
      </c>
      <c r="K303" s="2">
        <v>0</v>
      </c>
      <c r="L303" s="2">
        <v>0</v>
      </c>
      <c r="M303" s="63">
        <v>5</v>
      </c>
      <c r="N303" s="63">
        <v>100</v>
      </c>
      <c r="O303" s="1"/>
      <c r="P303" s="90"/>
      <c r="Q303" s="91"/>
    </row>
    <row r="304" spans="1:17" s="4" customFormat="1" ht="29.25" customHeight="1" x14ac:dyDescent="0.2">
      <c r="A304" s="86"/>
      <c r="B304" s="86"/>
      <c r="C304" s="86"/>
      <c r="D304" s="95"/>
      <c r="E304" s="99"/>
      <c r="F304" s="100"/>
      <c r="G304" s="104"/>
      <c r="H304" s="87" t="s">
        <v>175</v>
      </c>
      <c r="I304" s="87"/>
      <c r="J304" s="61" t="s">
        <v>182</v>
      </c>
      <c r="K304" s="2">
        <v>24.574999999999999</v>
      </c>
      <c r="L304" s="2">
        <v>24.574999999999999</v>
      </c>
      <c r="M304" s="63">
        <v>5</v>
      </c>
      <c r="N304" s="63">
        <f t="shared" ref="N304" si="91">L304/K304*100</f>
        <v>100</v>
      </c>
      <c r="O304" s="1"/>
      <c r="P304" s="90"/>
      <c r="Q304" s="91"/>
    </row>
    <row r="305" spans="1:17" ht="27" customHeight="1" x14ac:dyDescent="0.2">
      <c r="A305" s="86" t="s">
        <v>176</v>
      </c>
      <c r="B305" s="86"/>
      <c r="C305" s="86"/>
      <c r="D305" s="95"/>
      <c r="E305" s="99"/>
      <c r="F305" s="100"/>
      <c r="G305" s="104"/>
      <c r="H305" s="87" t="s">
        <v>177</v>
      </c>
      <c r="I305" s="87"/>
      <c r="J305" s="61" t="s">
        <v>180</v>
      </c>
      <c r="K305" s="2">
        <v>0</v>
      </c>
      <c r="L305" s="2">
        <v>0</v>
      </c>
      <c r="M305" s="63">
        <v>5</v>
      </c>
      <c r="N305" s="63">
        <v>100</v>
      </c>
      <c r="O305" s="1"/>
      <c r="P305" s="90"/>
      <c r="Q305" s="91"/>
    </row>
    <row r="306" spans="1:17" ht="18" customHeight="1" x14ac:dyDescent="0.2">
      <c r="A306" s="86"/>
      <c r="B306" s="86"/>
      <c r="C306" s="86"/>
      <c r="D306" s="95"/>
      <c r="E306" s="99"/>
      <c r="F306" s="100"/>
      <c r="G306" s="104"/>
      <c r="H306" s="87" t="s">
        <v>23</v>
      </c>
      <c r="I306" s="87"/>
      <c r="J306" s="61" t="s">
        <v>180</v>
      </c>
      <c r="K306" s="2">
        <v>39</v>
      </c>
      <c r="L306" s="2">
        <v>39</v>
      </c>
      <c r="M306" s="63">
        <v>5</v>
      </c>
      <c r="N306" s="63">
        <f t="shared" ref="N306:N307" si="92">L306/K306*100</f>
        <v>100</v>
      </c>
      <c r="O306" s="1"/>
      <c r="P306" s="90"/>
      <c r="Q306" s="91"/>
    </row>
    <row r="307" spans="1:17" s="4" customFormat="1" ht="17.25" customHeight="1" x14ac:dyDescent="0.2">
      <c r="A307" s="86"/>
      <c r="B307" s="86"/>
      <c r="C307" s="86"/>
      <c r="D307" s="96"/>
      <c r="E307" s="101"/>
      <c r="F307" s="102"/>
      <c r="G307" s="105"/>
      <c r="H307" s="87" t="s">
        <v>178</v>
      </c>
      <c r="I307" s="87"/>
      <c r="J307" s="61" t="s">
        <v>181</v>
      </c>
      <c r="K307" s="2">
        <v>126280</v>
      </c>
      <c r="L307" s="2">
        <v>126280</v>
      </c>
      <c r="M307" s="63">
        <v>5</v>
      </c>
      <c r="N307" s="63">
        <f t="shared" si="92"/>
        <v>100</v>
      </c>
      <c r="O307" s="1"/>
      <c r="P307" s="92"/>
      <c r="Q307" s="93"/>
    </row>
    <row r="308" spans="1:17" s="4" customFormat="1" ht="17.25" customHeight="1" x14ac:dyDescent="0.2">
      <c r="A308" s="59"/>
      <c r="B308" s="59"/>
      <c r="C308" s="59"/>
      <c r="D308" s="66"/>
      <c r="E308" s="66"/>
      <c r="F308" s="66"/>
      <c r="G308" s="67"/>
      <c r="H308" s="68"/>
      <c r="I308" s="68"/>
      <c r="J308" s="59"/>
      <c r="K308" s="69"/>
      <c r="L308" s="69"/>
      <c r="M308" s="67"/>
      <c r="N308" s="67"/>
      <c r="O308" s="70"/>
      <c r="P308" s="59"/>
      <c r="Q308" s="59"/>
    </row>
  </sheetData>
  <mergeCells count="641">
    <mergeCell ref="H305:I305"/>
    <mergeCell ref="H306:I306"/>
    <mergeCell ref="H307:I307"/>
    <mergeCell ref="A256:C258"/>
    <mergeCell ref="H256:I256"/>
    <mergeCell ref="H257:I257"/>
    <mergeCell ref="H258:I258"/>
    <mergeCell ref="D250:D258"/>
    <mergeCell ref="E250:F258"/>
    <mergeCell ref="G250:G258"/>
    <mergeCell ref="A301:Q301"/>
    <mergeCell ref="A302:C304"/>
    <mergeCell ref="D302:D307"/>
    <mergeCell ref="E302:F307"/>
    <mergeCell ref="G302:G307"/>
    <mergeCell ref="H302:I302"/>
    <mergeCell ref="P302:Q307"/>
    <mergeCell ref="H303:I303"/>
    <mergeCell ref="H304:I304"/>
    <mergeCell ref="A305:C307"/>
    <mergeCell ref="H296:I296"/>
    <mergeCell ref="H297:I297"/>
    <mergeCell ref="A298:C300"/>
    <mergeCell ref="H298:I298"/>
    <mergeCell ref="H299:I299"/>
    <mergeCell ref="H300:I300"/>
    <mergeCell ref="H291:I291"/>
    <mergeCell ref="H292:I292"/>
    <mergeCell ref="H293:I293"/>
    <mergeCell ref="A294:Q294"/>
    <mergeCell ref="A295:C297"/>
    <mergeCell ref="D295:D300"/>
    <mergeCell ref="E295:F300"/>
    <mergeCell ref="G295:G300"/>
    <mergeCell ref="H295:I295"/>
    <mergeCell ref="P295:Q300"/>
    <mergeCell ref="A287:Q287"/>
    <mergeCell ref="A288:C290"/>
    <mergeCell ref="D288:D293"/>
    <mergeCell ref="E288:F293"/>
    <mergeCell ref="G288:G293"/>
    <mergeCell ref="H288:I288"/>
    <mergeCell ref="P288:Q293"/>
    <mergeCell ref="H289:I289"/>
    <mergeCell ref="H290:I290"/>
    <mergeCell ref="A291:C293"/>
    <mergeCell ref="H282:I282"/>
    <mergeCell ref="H283:I283"/>
    <mergeCell ref="A284:C286"/>
    <mergeCell ref="H284:I284"/>
    <mergeCell ref="H285:I285"/>
    <mergeCell ref="H286:I286"/>
    <mergeCell ref="H277:I277"/>
    <mergeCell ref="H278:I278"/>
    <mergeCell ref="H279:I279"/>
    <mergeCell ref="A280:Q280"/>
    <mergeCell ref="A281:C283"/>
    <mergeCell ref="D281:D286"/>
    <mergeCell ref="E281:F286"/>
    <mergeCell ref="G281:G286"/>
    <mergeCell ref="H281:I281"/>
    <mergeCell ref="P281:Q286"/>
    <mergeCell ref="A273:Q273"/>
    <mergeCell ref="A274:C276"/>
    <mergeCell ref="D274:D279"/>
    <mergeCell ref="E274:F279"/>
    <mergeCell ref="G274:G279"/>
    <mergeCell ref="H274:I274"/>
    <mergeCell ref="P274:Q279"/>
    <mergeCell ref="H275:I275"/>
    <mergeCell ref="H276:I276"/>
    <mergeCell ref="A277:C279"/>
    <mergeCell ref="H268:I268"/>
    <mergeCell ref="H269:I269"/>
    <mergeCell ref="A270:C272"/>
    <mergeCell ref="H270:I270"/>
    <mergeCell ref="H271:I271"/>
    <mergeCell ref="H272:I272"/>
    <mergeCell ref="H263:I263"/>
    <mergeCell ref="H264:I264"/>
    <mergeCell ref="H265:I265"/>
    <mergeCell ref="A266:Q266"/>
    <mergeCell ref="A267:C269"/>
    <mergeCell ref="D267:D272"/>
    <mergeCell ref="E267:F272"/>
    <mergeCell ref="G267:G272"/>
    <mergeCell ref="H267:I267"/>
    <mergeCell ref="P267:Q272"/>
    <mergeCell ref="A259:Q259"/>
    <mergeCell ref="A260:C262"/>
    <mergeCell ref="D260:D265"/>
    <mergeCell ref="E260:F265"/>
    <mergeCell ref="G260:G265"/>
    <mergeCell ref="H260:I260"/>
    <mergeCell ref="P260:Q265"/>
    <mergeCell ref="H261:I261"/>
    <mergeCell ref="H262:I262"/>
    <mergeCell ref="A263:C265"/>
    <mergeCell ref="H251:I251"/>
    <mergeCell ref="H252:I252"/>
    <mergeCell ref="A253:C255"/>
    <mergeCell ref="H253:I253"/>
    <mergeCell ref="H254:I254"/>
    <mergeCell ref="H255:I255"/>
    <mergeCell ref="H246:I246"/>
    <mergeCell ref="H247:I247"/>
    <mergeCell ref="H248:I248"/>
    <mergeCell ref="A249:Q249"/>
    <mergeCell ref="A250:C252"/>
    <mergeCell ref="H250:I250"/>
    <mergeCell ref="P250:Q258"/>
    <mergeCell ref="A242:Q242"/>
    <mergeCell ref="A243:C245"/>
    <mergeCell ref="D243:D248"/>
    <mergeCell ref="E243:F248"/>
    <mergeCell ref="G243:G248"/>
    <mergeCell ref="H243:I243"/>
    <mergeCell ref="P243:Q248"/>
    <mergeCell ref="H244:I244"/>
    <mergeCell ref="H245:I245"/>
    <mergeCell ref="A246:C248"/>
    <mergeCell ref="H237:I237"/>
    <mergeCell ref="H238:I238"/>
    <mergeCell ref="A239:C241"/>
    <mergeCell ref="H239:I239"/>
    <mergeCell ref="H240:I240"/>
    <mergeCell ref="H241:I241"/>
    <mergeCell ref="H232:I232"/>
    <mergeCell ref="H233:I233"/>
    <mergeCell ref="H234:I234"/>
    <mergeCell ref="A235:Q235"/>
    <mergeCell ref="A236:C238"/>
    <mergeCell ref="D236:D241"/>
    <mergeCell ref="E236:F241"/>
    <mergeCell ref="G236:G241"/>
    <mergeCell ref="H236:I236"/>
    <mergeCell ref="P236:Q241"/>
    <mergeCell ref="A228:Q228"/>
    <mergeCell ref="A229:C231"/>
    <mergeCell ref="D229:D234"/>
    <mergeCell ref="E229:F234"/>
    <mergeCell ref="G229:G234"/>
    <mergeCell ref="H229:I229"/>
    <mergeCell ref="P229:Q234"/>
    <mergeCell ref="H230:I230"/>
    <mergeCell ref="H231:I231"/>
    <mergeCell ref="A232:C234"/>
    <mergeCell ref="H223:I223"/>
    <mergeCell ref="H224:I224"/>
    <mergeCell ref="A225:C227"/>
    <mergeCell ref="H225:I225"/>
    <mergeCell ref="H226:I226"/>
    <mergeCell ref="H227:I227"/>
    <mergeCell ref="H218:I218"/>
    <mergeCell ref="H219:I219"/>
    <mergeCell ref="H220:I220"/>
    <mergeCell ref="A221:Q221"/>
    <mergeCell ref="A222:C224"/>
    <mergeCell ref="D222:D227"/>
    <mergeCell ref="E222:F227"/>
    <mergeCell ref="G222:G227"/>
    <mergeCell ref="H222:I222"/>
    <mergeCell ref="P222:Q227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:Q1"/>
    <mergeCell ref="A2:C3"/>
    <mergeCell ref="D2:G2"/>
    <mergeCell ref="H2:J2"/>
    <mergeCell ref="K2:N2"/>
    <mergeCell ref="O2:O3"/>
    <mergeCell ref="P2:Q3"/>
    <mergeCell ref="E3:F3"/>
    <mergeCell ref="H3:I3"/>
  </mergeCells>
  <pageMargins left="0.70866141732283472" right="0.70866141732283472" top="0.74803149606299213" bottom="0.74803149606299213" header="0.31496062992125984" footer="0.31496062992125984"/>
  <pageSetup paperSize="9" scale="81" fitToHeight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"/>
  <sheetViews>
    <sheetView tabSelected="1" topLeftCell="A25" workbookViewId="0">
      <selection activeCell="K33" sqref="K33"/>
    </sheetView>
  </sheetViews>
  <sheetFormatPr defaultRowHeight="12" x14ac:dyDescent="0.2"/>
  <cols>
    <col min="1" max="1" width="9.140625" style="24"/>
    <col min="2" max="2" width="4.5703125" style="24" customWidth="1"/>
    <col min="3" max="3" width="14.28515625" style="24" customWidth="1"/>
    <col min="4" max="4" width="12.7109375" style="41" customWidth="1"/>
    <col min="5" max="5" width="11.7109375" style="41" customWidth="1"/>
    <col min="6" max="6" width="1.7109375" style="41" customWidth="1"/>
    <col min="7" max="7" width="7" style="24" customWidth="1"/>
    <col min="8" max="8" width="9.140625" style="24"/>
    <col min="9" max="9" width="20.42578125" style="24" customWidth="1"/>
    <col min="10" max="10" width="9.28515625" style="24" customWidth="1"/>
    <col min="11" max="12" width="7.85546875" style="24" customWidth="1"/>
    <col min="13" max="13" width="7.28515625" style="42" customWidth="1"/>
    <col min="14" max="14" width="10" style="24" customWidth="1"/>
    <col min="15" max="15" width="14.85546875" style="40" customWidth="1"/>
    <col min="16" max="16" width="7.7109375" style="24" customWidth="1"/>
    <col min="17" max="17" width="4.7109375" style="24" customWidth="1"/>
    <col min="18" max="16384" width="9.140625" style="24"/>
  </cols>
  <sheetData>
    <row r="1" spans="1:17" ht="45" customHeight="1" x14ac:dyDescent="0.2">
      <c r="A1" s="106" t="s">
        <v>223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7" customHeight="1" x14ac:dyDescent="0.2">
      <c r="A2" s="107" t="s">
        <v>0</v>
      </c>
      <c r="B2" s="108"/>
      <c r="C2" s="109"/>
      <c r="D2" s="113" t="s">
        <v>1</v>
      </c>
      <c r="E2" s="114"/>
      <c r="F2" s="114"/>
      <c r="G2" s="115"/>
      <c r="H2" s="113" t="s">
        <v>2</v>
      </c>
      <c r="I2" s="114"/>
      <c r="J2" s="115"/>
      <c r="K2" s="113" t="s">
        <v>3</v>
      </c>
      <c r="L2" s="114"/>
      <c r="M2" s="114"/>
      <c r="N2" s="115"/>
      <c r="O2" s="116" t="s">
        <v>14</v>
      </c>
      <c r="P2" s="107" t="s">
        <v>4</v>
      </c>
      <c r="Q2" s="109"/>
    </row>
    <row r="3" spans="1:17" ht="129" customHeight="1" x14ac:dyDescent="0.2">
      <c r="A3" s="110"/>
      <c r="B3" s="111"/>
      <c r="C3" s="112"/>
      <c r="D3" s="25" t="s">
        <v>5</v>
      </c>
      <c r="E3" s="118" t="s">
        <v>6</v>
      </c>
      <c r="F3" s="119"/>
      <c r="G3" s="26" t="s">
        <v>7</v>
      </c>
      <c r="H3" s="120" t="s">
        <v>8</v>
      </c>
      <c r="I3" s="121"/>
      <c r="J3" s="26" t="s">
        <v>222</v>
      </c>
      <c r="K3" s="26" t="s">
        <v>10</v>
      </c>
      <c r="L3" s="26" t="s">
        <v>11</v>
      </c>
      <c r="M3" s="27" t="s">
        <v>12</v>
      </c>
      <c r="N3" s="26" t="s">
        <v>13</v>
      </c>
      <c r="O3" s="117"/>
      <c r="P3" s="110"/>
      <c r="Q3" s="112"/>
    </row>
    <row r="4" spans="1:17" ht="15" customHeight="1" x14ac:dyDescent="0.2">
      <c r="A4" s="83" t="s">
        <v>73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s="3" customFormat="1" ht="21.75" customHeight="1" x14ac:dyDescent="0.2">
      <c r="A5" s="88" t="s">
        <v>74</v>
      </c>
      <c r="B5" s="141"/>
      <c r="C5" s="89"/>
      <c r="D5" s="94">
        <v>24066735.079999998</v>
      </c>
      <c r="E5" s="97">
        <v>23251150.390000001</v>
      </c>
      <c r="F5" s="98"/>
      <c r="G5" s="103">
        <f>E5/D5*100</f>
        <v>96.611153580704155</v>
      </c>
      <c r="H5" s="123" t="s">
        <v>75</v>
      </c>
      <c r="I5" s="124"/>
      <c r="J5" s="2" t="s">
        <v>76</v>
      </c>
      <c r="K5" s="2">
        <v>303</v>
      </c>
      <c r="L5" s="2">
        <v>302</v>
      </c>
      <c r="M5" s="80">
        <v>5</v>
      </c>
      <c r="N5" s="80">
        <f>L5/K5*100</f>
        <v>99.669966996699671</v>
      </c>
      <c r="O5" s="1"/>
      <c r="P5" s="88" t="s">
        <v>15</v>
      </c>
      <c r="Q5" s="89"/>
    </row>
    <row r="6" spans="1:17" s="3" customFormat="1" ht="31.5" customHeight="1" x14ac:dyDescent="0.2">
      <c r="A6" s="92"/>
      <c r="B6" s="142"/>
      <c r="C6" s="93"/>
      <c r="D6" s="96"/>
      <c r="E6" s="101"/>
      <c r="F6" s="102"/>
      <c r="G6" s="174"/>
      <c r="H6" s="123" t="s">
        <v>77</v>
      </c>
      <c r="I6" s="124"/>
      <c r="J6" s="2" t="s">
        <v>78</v>
      </c>
      <c r="K6" s="2">
        <v>100</v>
      </c>
      <c r="L6" s="2">
        <v>100</v>
      </c>
      <c r="M6" s="80">
        <v>5</v>
      </c>
      <c r="N6" s="80">
        <f t="shared" ref="N6:N9" si="0">L6/K6*100</f>
        <v>100</v>
      </c>
      <c r="O6" s="1"/>
      <c r="P6" s="92"/>
      <c r="Q6" s="93"/>
    </row>
    <row r="7" spans="1:17" s="3" customFormat="1" ht="19.5" customHeight="1" x14ac:dyDescent="0.2">
      <c r="A7" s="175" t="s">
        <v>79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/>
    </row>
    <row r="8" spans="1:17" s="3" customFormat="1" ht="25.15" customHeight="1" x14ac:dyDescent="0.2">
      <c r="A8" s="88" t="s">
        <v>74</v>
      </c>
      <c r="B8" s="141"/>
      <c r="C8" s="89"/>
      <c r="D8" s="94">
        <v>37583575.609999999</v>
      </c>
      <c r="E8" s="97">
        <v>36764513.740000002</v>
      </c>
      <c r="F8" s="98"/>
      <c r="G8" s="103">
        <f>E8/D8*100</f>
        <v>97.820691999879685</v>
      </c>
      <c r="H8" s="123" t="s">
        <v>75</v>
      </c>
      <c r="I8" s="124"/>
      <c r="J8" s="2" t="s">
        <v>76</v>
      </c>
      <c r="K8" s="2">
        <v>725</v>
      </c>
      <c r="L8" s="2">
        <v>713</v>
      </c>
      <c r="M8" s="80">
        <v>5</v>
      </c>
      <c r="N8" s="80">
        <f>L8/K8*100</f>
        <v>98.34482758620689</v>
      </c>
      <c r="O8" s="1"/>
      <c r="P8" s="88" t="s">
        <v>15</v>
      </c>
      <c r="Q8" s="89"/>
    </row>
    <row r="9" spans="1:17" s="3" customFormat="1" ht="30" customHeight="1" x14ac:dyDescent="0.2">
      <c r="A9" s="90"/>
      <c r="B9" s="178"/>
      <c r="C9" s="91"/>
      <c r="D9" s="179"/>
      <c r="E9" s="180"/>
      <c r="F9" s="181"/>
      <c r="G9" s="182"/>
      <c r="H9" s="183" t="s">
        <v>77</v>
      </c>
      <c r="I9" s="184"/>
      <c r="J9" s="2" t="s">
        <v>78</v>
      </c>
      <c r="K9" s="2">
        <v>95</v>
      </c>
      <c r="L9" s="2">
        <v>95</v>
      </c>
      <c r="M9" s="80">
        <v>5</v>
      </c>
      <c r="N9" s="80">
        <f t="shared" si="0"/>
        <v>100</v>
      </c>
      <c r="O9" s="1"/>
      <c r="P9" s="90"/>
      <c r="Q9" s="91"/>
    </row>
    <row r="10" spans="1:17" s="3" customFormat="1" ht="18" customHeight="1" x14ac:dyDescent="0.2">
      <c r="A10" s="175" t="s">
        <v>80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7"/>
    </row>
    <row r="11" spans="1:17" s="3" customFormat="1" ht="21.75" customHeight="1" x14ac:dyDescent="0.2">
      <c r="A11" s="88" t="s">
        <v>74</v>
      </c>
      <c r="B11" s="141"/>
      <c r="C11" s="89"/>
      <c r="D11" s="94">
        <v>54133096.799999997</v>
      </c>
      <c r="E11" s="97">
        <v>52903545.710000001</v>
      </c>
      <c r="F11" s="98"/>
      <c r="G11" s="103">
        <f>E11/D11*100</f>
        <v>97.728651854996045</v>
      </c>
      <c r="H11" s="123" t="s">
        <v>75</v>
      </c>
      <c r="I11" s="124"/>
      <c r="J11" s="2" t="s">
        <v>76</v>
      </c>
      <c r="K11" s="2">
        <v>974</v>
      </c>
      <c r="L11" s="2">
        <v>976</v>
      </c>
      <c r="M11" s="80">
        <v>5</v>
      </c>
      <c r="N11" s="80">
        <f t="shared" ref="N11:N12" si="1">L11/K11*100</f>
        <v>100.2053388090349</v>
      </c>
      <c r="O11" s="1"/>
      <c r="P11" s="88" t="s">
        <v>15</v>
      </c>
      <c r="Q11" s="89"/>
    </row>
    <row r="12" spans="1:17" s="3" customFormat="1" ht="33.75" customHeight="1" x14ac:dyDescent="0.2">
      <c r="A12" s="92"/>
      <c r="B12" s="142"/>
      <c r="C12" s="93"/>
      <c r="D12" s="179"/>
      <c r="E12" s="180"/>
      <c r="F12" s="181"/>
      <c r="G12" s="182"/>
      <c r="H12" s="87" t="s">
        <v>77</v>
      </c>
      <c r="I12" s="87"/>
      <c r="J12" s="2" t="s">
        <v>78</v>
      </c>
      <c r="K12" s="2">
        <v>95</v>
      </c>
      <c r="L12" s="2">
        <v>95</v>
      </c>
      <c r="M12" s="80">
        <v>5</v>
      </c>
      <c r="N12" s="80">
        <f t="shared" si="1"/>
        <v>100</v>
      </c>
      <c r="O12" s="1"/>
      <c r="P12" s="90"/>
      <c r="Q12" s="91"/>
    </row>
    <row r="13" spans="1:17" s="3" customFormat="1" ht="15" customHeight="1" x14ac:dyDescent="0.2">
      <c r="A13" s="175" t="s">
        <v>81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7"/>
    </row>
    <row r="14" spans="1:17" s="3" customFormat="1" ht="21.75" customHeight="1" x14ac:dyDescent="0.2">
      <c r="A14" s="107" t="s">
        <v>74</v>
      </c>
      <c r="B14" s="108"/>
      <c r="C14" s="109"/>
      <c r="D14" s="188">
        <v>22966829.43</v>
      </c>
      <c r="E14" s="190">
        <v>22377835.600000001</v>
      </c>
      <c r="F14" s="191"/>
      <c r="G14" s="194">
        <f>E14/D14*100</f>
        <v>97.435458682726861</v>
      </c>
      <c r="H14" s="196" t="s">
        <v>75</v>
      </c>
      <c r="I14" s="197"/>
      <c r="J14" s="5" t="s">
        <v>76</v>
      </c>
      <c r="K14" s="5">
        <v>301</v>
      </c>
      <c r="L14" s="5">
        <v>301</v>
      </c>
      <c r="M14" s="80">
        <v>5</v>
      </c>
      <c r="N14" s="75">
        <f>L14/K14*100</f>
        <v>100</v>
      </c>
      <c r="O14" s="6"/>
      <c r="P14" s="107" t="s">
        <v>15</v>
      </c>
      <c r="Q14" s="109"/>
    </row>
    <row r="15" spans="1:17" s="3" customFormat="1" ht="30.75" customHeight="1" x14ac:dyDescent="0.2">
      <c r="A15" s="185"/>
      <c r="B15" s="186"/>
      <c r="C15" s="187"/>
      <c r="D15" s="189"/>
      <c r="E15" s="192"/>
      <c r="F15" s="193"/>
      <c r="G15" s="195"/>
      <c r="H15" s="196" t="s">
        <v>77</v>
      </c>
      <c r="I15" s="197"/>
      <c r="J15" s="5" t="s">
        <v>78</v>
      </c>
      <c r="K15" s="5">
        <v>99</v>
      </c>
      <c r="L15" s="5">
        <v>99</v>
      </c>
      <c r="M15" s="80">
        <v>5</v>
      </c>
      <c r="N15" s="75">
        <f>L15/K15*100</f>
        <v>100</v>
      </c>
      <c r="O15" s="6"/>
      <c r="P15" s="185"/>
      <c r="Q15" s="187"/>
    </row>
    <row r="16" spans="1:17" s="3" customFormat="1" ht="15" customHeight="1" x14ac:dyDescent="0.2">
      <c r="A16" s="83" t="s">
        <v>82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s="3" customFormat="1" ht="20.25" customHeight="1" x14ac:dyDescent="0.2">
      <c r="A17" s="107" t="s">
        <v>83</v>
      </c>
      <c r="B17" s="108"/>
      <c r="C17" s="109"/>
      <c r="D17" s="188">
        <v>14086920.15</v>
      </c>
      <c r="E17" s="190">
        <v>13660429.68</v>
      </c>
      <c r="F17" s="191"/>
      <c r="G17" s="194">
        <f>E17/D17*100</f>
        <v>96.972436377443358</v>
      </c>
      <c r="H17" s="196" t="s">
        <v>75</v>
      </c>
      <c r="I17" s="197"/>
      <c r="J17" s="5" t="s">
        <v>76</v>
      </c>
      <c r="K17" s="5">
        <v>148</v>
      </c>
      <c r="L17" s="5">
        <v>141</v>
      </c>
      <c r="M17" s="80">
        <v>5</v>
      </c>
      <c r="N17" s="75">
        <f>L17/K17*100</f>
        <v>95.270270270270274</v>
      </c>
      <c r="O17" s="6"/>
      <c r="P17" s="107" t="s">
        <v>15</v>
      </c>
      <c r="Q17" s="109"/>
    </row>
    <row r="18" spans="1:17" s="3" customFormat="1" ht="30" customHeight="1" x14ac:dyDescent="0.2">
      <c r="A18" s="110"/>
      <c r="B18" s="111"/>
      <c r="C18" s="112"/>
      <c r="D18" s="198"/>
      <c r="E18" s="199"/>
      <c r="F18" s="200"/>
      <c r="G18" s="201"/>
      <c r="H18" s="202" t="s">
        <v>77</v>
      </c>
      <c r="I18" s="202"/>
      <c r="J18" s="5" t="s">
        <v>78</v>
      </c>
      <c r="K18" s="5">
        <v>100</v>
      </c>
      <c r="L18" s="5">
        <v>100</v>
      </c>
      <c r="M18" s="80">
        <v>5</v>
      </c>
      <c r="N18" s="75">
        <f>L18/K18*100</f>
        <v>100</v>
      </c>
      <c r="O18" s="6"/>
      <c r="P18" s="110"/>
      <c r="Q18" s="112"/>
    </row>
    <row r="19" spans="1:17" s="3" customFormat="1" ht="13.9" customHeight="1" x14ac:dyDescent="0.2">
      <c r="A19" s="203" t="s">
        <v>84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</row>
    <row r="20" spans="1:17" s="3" customFormat="1" ht="21" customHeight="1" x14ac:dyDescent="0.2">
      <c r="A20" s="204" t="s">
        <v>85</v>
      </c>
      <c r="B20" s="204"/>
      <c r="C20" s="204"/>
      <c r="D20" s="205">
        <v>12884560.300000001</v>
      </c>
      <c r="E20" s="205">
        <v>12512336.869999999</v>
      </c>
      <c r="F20" s="205"/>
      <c r="G20" s="208">
        <f>E20/D20*100</f>
        <v>97.111089386573781</v>
      </c>
      <c r="H20" s="202" t="s">
        <v>75</v>
      </c>
      <c r="I20" s="202"/>
      <c r="J20" s="5" t="s">
        <v>76</v>
      </c>
      <c r="K20" s="5">
        <v>106</v>
      </c>
      <c r="L20" s="5">
        <v>105</v>
      </c>
      <c r="M20" s="80">
        <v>5</v>
      </c>
      <c r="N20" s="75">
        <f t="shared" ref="N20:N21" si="2">L20/K20*100</f>
        <v>99.056603773584911</v>
      </c>
      <c r="O20" s="6"/>
      <c r="P20" s="204" t="s">
        <v>15</v>
      </c>
      <c r="Q20" s="204"/>
    </row>
    <row r="21" spans="1:17" s="3" customFormat="1" ht="30.75" customHeight="1" x14ac:dyDescent="0.2">
      <c r="A21" s="204"/>
      <c r="B21" s="204"/>
      <c r="C21" s="204"/>
      <c r="D21" s="206"/>
      <c r="E21" s="207"/>
      <c r="F21" s="207"/>
      <c r="G21" s="209"/>
      <c r="H21" s="202" t="s">
        <v>77</v>
      </c>
      <c r="I21" s="202"/>
      <c r="J21" s="5" t="s">
        <v>78</v>
      </c>
      <c r="K21" s="5">
        <v>93</v>
      </c>
      <c r="L21" s="5">
        <v>93</v>
      </c>
      <c r="M21" s="80">
        <v>5</v>
      </c>
      <c r="N21" s="75">
        <f t="shared" si="2"/>
        <v>100</v>
      </c>
      <c r="O21" s="6"/>
      <c r="P21" s="204"/>
      <c r="Q21" s="204"/>
    </row>
    <row r="22" spans="1:17" s="3" customFormat="1" ht="14.25" customHeight="1" x14ac:dyDescent="0.2">
      <c r="A22" s="210" t="s">
        <v>86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1:17" s="3" customFormat="1" ht="25.5" customHeight="1" x14ac:dyDescent="0.2">
      <c r="A23" s="204" t="s">
        <v>87</v>
      </c>
      <c r="B23" s="204"/>
      <c r="C23" s="204"/>
      <c r="D23" s="212">
        <v>20062611.91</v>
      </c>
      <c r="E23" s="212">
        <v>19542067.640000001</v>
      </c>
      <c r="F23" s="212"/>
      <c r="G23" s="208">
        <f>E23/D23*100</f>
        <v>97.405401289048811</v>
      </c>
      <c r="H23" s="202" t="s">
        <v>75</v>
      </c>
      <c r="I23" s="202"/>
      <c r="J23" s="5" t="s">
        <v>76</v>
      </c>
      <c r="K23" s="5">
        <v>99</v>
      </c>
      <c r="L23" s="5">
        <v>99</v>
      </c>
      <c r="M23" s="80">
        <v>5</v>
      </c>
      <c r="N23" s="75">
        <f t="shared" ref="N23:N24" si="3">L23/K23*100</f>
        <v>100</v>
      </c>
      <c r="O23" s="6"/>
      <c r="P23" s="204" t="s">
        <v>15</v>
      </c>
      <c r="Q23" s="204"/>
    </row>
    <row r="24" spans="1:17" s="3" customFormat="1" ht="27.75" customHeight="1" x14ac:dyDescent="0.2">
      <c r="A24" s="204"/>
      <c r="B24" s="204"/>
      <c r="C24" s="204"/>
      <c r="D24" s="206"/>
      <c r="E24" s="206"/>
      <c r="F24" s="206"/>
      <c r="G24" s="209"/>
      <c r="H24" s="202" t="s">
        <v>77</v>
      </c>
      <c r="I24" s="202"/>
      <c r="J24" s="5" t="s">
        <v>78</v>
      </c>
      <c r="K24" s="5">
        <v>90</v>
      </c>
      <c r="L24" s="5">
        <v>90</v>
      </c>
      <c r="M24" s="80">
        <f t="shared" ref="M24" si="4">K24*5/100</f>
        <v>4.5</v>
      </c>
      <c r="N24" s="75">
        <f t="shared" si="3"/>
        <v>100</v>
      </c>
      <c r="O24" s="6"/>
      <c r="P24" s="204"/>
      <c r="Q24" s="204"/>
    </row>
    <row r="25" spans="1:17" s="3" customFormat="1" x14ac:dyDescent="0.2">
      <c r="A25" s="211"/>
      <c r="B25" s="211"/>
      <c r="C25" s="211"/>
      <c r="D25" s="206"/>
      <c r="E25" s="206"/>
      <c r="F25" s="206"/>
      <c r="G25" s="209"/>
      <c r="H25" s="213" t="s">
        <v>88</v>
      </c>
      <c r="I25" s="213"/>
      <c r="J25" s="213"/>
      <c r="K25" s="213"/>
      <c r="L25" s="213"/>
      <c r="M25" s="213"/>
      <c r="N25" s="213"/>
      <c r="O25" s="213"/>
      <c r="P25" s="213"/>
      <c r="Q25" s="213"/>
    </row>
    <row r="26" spans="1:17" s="3" customFormat="1" ht="24" customHeight="1" x14ac:dyDescent="0.2">
      <c r="A26" s="211"/>
      <c r="B26" s="211"/>
      <c r="C26" s="211"/>
      <c r="D26" s="206"/>
      <c r="E26" s="206"/>
      <c r="F26" s="206"/>
      <c r="G26" s="209"/>
      <c r="H26" s="202" t="s">
        <v>89</v>
      </c>
      <c r="I26" s="202"/>
      <c r="J26" s="5" t="s">
        <v>76</v>
      </c>
      <c r="K26" s="5">
        <v>26</v>
      </c>
      <c r="L26" s="5">
        <v>26</v>
      </c>
      <c r="M26" s="80">
        <v>5</v>
      </c>
      <c r="N26" s="75">
        <f t="shared" ref="N26:N27" si="5">L26/K26*100</f>
        <v>100</v>
      </c>
      <c r="O26" s="6"/>
      <c r="P26" s="204" t="s">
        <v>15</v>
      </c>
      <c r="Q26" s="204"/>
    </row>
    <row r="27" spans="1:17" s="3" customFormat="1" ht="29.25" customHeight="1" x14ac:dyDescent="0.2">
      <c r="A27" s="211"/>
      <c r="B27" s="211"/>
      <c r="C27" s="211"/>
      <c r="D27" s="206"/>
      <c r="E27" s="206"/>
      <c r="F27" s="206"/>
      <c r="G27" s="209"/>
      <c r="H27" s="202" t="s">
        <v>90</v>
      </c>
      <c r="I27" s="202"/>
      <c r="J27" s="5" t="s">
        <v>78</v>
      </c>
      <c r="K27" s="5">
        <v>90</v>
      </c>
      <c r="L27" s="5">
        <v>90</v>
      </c>
      <c r="M27" s="80">
        <v>5</v>
      </c>
      <c r="N27" s="75">
        <f t="shared" si="5"/>
        <v>100</v>
      </c>
      <c r="O27" s="6"/>
      <c r="P27" s="204"/>
      <c r="Q27" s="204"/>
    </row>
    <row r="28" spans="1:17" s="3" customFormat="1" ht="16.5" customHeight="1" x14ac:dyDescent="0.2">
      <c r="A28" s="211"/>
      <c r="B28" s="211"/>
      <c r="C28" s="211"/>
      <c r="D28" s="206"/>
      <c r="E28" s="206"/>
      <c r="F28" s="206"/>
      <c r="G28" s="209"/>
      <c r="H28" s="214" t="s">
        <v>91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s="3" customFormat="1" ht="15" customHeight="1" x14ac:dyDescent="0.2">
      <c r="A29" s="211"/>
      <c r="B29" s="211"/>
      <c r="C29" s="211"/>
      <c r="D29" s="206"/>
      <c r="E29" s="206"/>
      <c r="F29" s="206"/>
      <c r="G29" s="209"/>
      <c r="H29" s="202" t="s">
        <v>89</v>
      </c>
      <c r="I29" s="202"/>
      <c r="J29" s="5" t="s">
        <v>76</v>
      </c>
      <c r="K29" s="5">
        <v>5</v>
      </c>
      <c r="L29" s="5">
        <v>5</v>
      </c>
      <c r="M29" s="80">
        <v>5</v>
      </c>
      <c r="N29" s="75">
        <f t="shared" ref="N29:N30" si="6">L29/K29*100</f>
        <v>100</v>
      </c>
      <c r="O29" s="7"/>
      <c r="P29" s="204" t="s">
        <v>15</v>
      </c>
      <c r="Q29" s="204"/>
    </row>
    <row r="30" spans="1:17" s="3" customFormat="1" ht="35.25" customHeight="1" x14ac:dyDescent="0.2">
      <c r="A30" s="211"/>
      <c r="B30" s="211"/>
      <c r="C30" s="211"/>
      <c r="D30" s="206"/>
      <c r="E30" s="206"/>
      <c r="F30" s="206"/>
      <c r="G30" s="209"/>
      <c r="H30" s="202" t="s">
        <v>90</v>
      </c>
      <c r="I30" s="202"/>
      <c r="J30" s="5" t="s">
        <v>78</v>
      </c>
      <c r="K30" s="5">
        <v>85</v>
      </c>
      <c r="L30" s="5">
        <v>85</v>
      </c>
      <c r="M30" s="80">
        <v>5</v>
      </c>
      <c r="N30" s="75">
        <f t="shared" si="6"/>
        <v>100</v>
      </c>
      <c r="O30" s="6"/>
      <c r="P30" s="204"/>
      <c r="Q30" s="204"/>
    </row>
    <row r="31" spans="1:17" s="3" customFormat="1" x14ac:dyDescent="0.2">
      <c r="A31" s="175" t="s">
        <v>92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</row>
    <row r="32" spans="1:17" s="3" customFormat="1" ht="21" customHeight="1" x14ac:dyDescent="0.2">
      <c r="A32" s="204" t="s">
        <v>93</v>
      </c>
      <c r="B32" s="204"/>
      <c r="C32" s="204"/>
      <c r="D32" s="212">
        <v>25944456.739999998</v>
      </c>
      <c r="E32" s="212">
        <v>25214282.239999998</v>
      </c>
      <c r="F32" s="212"/>
      <c r="G32" s="208">
        <f>E32/D32*100</f>
        <v>97.185624245990667</v>
      </c>
      <c r="H32" s="202" t="s">
        <v>75</v>
      </c>
      <c r="I32" s="202"/>
      <c r="J32" s="5" t="s">
        <v>76</v>
      </c>
      <c r="K32" s="5">
        <v>126</v>
      </c>
      <c r="L32" s="5">
        <v>126</v>
      </c>
      <c r="M32" s="80">
        <v>5</v>
      </c>
      <c r="N32" s="75">
        <v>100</v>
      </c>
      <c r="O32" s="6"/>
      <c r="P32" s="204" t="s">
        <v>15</v>
      </c>
      <c r="Q32" s="204"/>
    </row>
    <row r="33" spans="1:17" s="3" customFormat="1" ht="31.5" customHeight="1" x14ac:dyDescent="0.2">
      <c r="A33" s="204"/>
      <c r="B33" s="204"/>
      <c r="C33" s="204"/>
      <c r="D33" s="206"/>
      <c r="E33" s="206"/>
      <c r="F33" s="206"/>
      <c r="G33" s="209"/>
      <c r="H33" s="202" t="s">
        <v>77</v>
      </c>
      <c r="I33" s="202"/>
      <c r="J33" s="5" t="s">
        <v>78</v>
      </c>
      <c r="K33" s="8">
        <v>95</v>
      </c>
      <c r="L33" s="5">
        <v>95</v>
      </c>
      <c r="M33" s="80">
        <f t="shared" ref="M33" si="7">K33*5/100</f>
        <v>4.75</v>
      </c>
      <c r="N33" s="75">
        <f t="shared" ref="N33" si="8">L33/K33*100</f>
        <v>100</v>
      </c>
      <c r="O33" s="6"/>
      <c r="P33" s="204"/>
      <c r="Q33" s="204"/>
    </row>
    <row r="34" spans="1:17" s="3" customFormat="1" x14ac:dyDescent="0.2">
      <c r="A34" s="211"/>
      <c r="B34" s="211"/>
      <c r="C34" s="211"/>
      <c r="D34" s="206"/>
      <c r="E34" s="206"/>
      <c r="F34" s="206"/>
      <c r="G34" s="209"/>
      <c r="H34" s="214" t="s">
        <v>94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s="3" customFormat="1" ht="15" customHeight="1" x14ac:dyDescent="0.2">
      <c r="A35" s="211"/>
      <c r="B35" s="211"/>
      <c r="C35" s="211"/>
      <c r="D35" s="206"/>
      <c r="E35" s="206"/>
      <c r="F35" s="206"/>
      <c r="G35" s="209"/>
      <c r="H35" s="202" t="s">
        <v>89</v>
      </c>
      <c r="I35" s="202"/>
      <c r="J35" s="5" t="s">
        <v>76</v>
      </c>
      <c r="K35" s="5">
        <v>28</v>
      </c>
      <c r="L35" s="5">
        <v>28</v>
      </c>
      <c r="M35" s="80">
        <v>5</v>
      </c>
      <c r="N35" s="75">
        <f t="shared" ref="N35:N36" si="9">L35/K35*100</f>
        <v>100</v>
      </c>
      <c r="O35" s="6"/>
      <c r="P35" s="204" t="s">
        <v>15</v>
      </c>
      <c r="Q35" s="204"/>
    </row>
    <row r="36" spans="1:17" s="3" customFormat="1" ht="33" customHeight="1" x14ac:dyDescent="0.2">
      <c r="A36" s="211"/>
      <c r="B36" s="211"/>
      <c r="C36" s="211"/>
      <c r="D36" s="206"/>
      <c r="E36" s="206"/>
      <c r="F36" s="206"/>
      <c r="G36" s="209"/>
      <c r="H36" s="202" t="s">
        <v>90</v>
      </c>
      <c r="I36" s="202"/>
      <c r="J36" s="5" t="s">
        <v>78</v>
      </c>
      <c r="K36" s="5">
        <v>94</v>
      </c>
      <c r="L36" s="5">
        <v>94</v>
      </c>
      <c r="M36" s="80">
        <v>5</v>
      </c>
      <c r="N36" s="75">
        <f t="shared" si="9"/>
        <v>100</v>
      </c>
      <c r="O36" s="6"/>
      <c r="P36" s="204"/>
      <c r="Q36" s="204"/>
    </row>
    <row r="37" spans="1:17" s="3" customFormat="1" x14ac:dyDescent="0.2">
      <c r="A37" s="211"/>
      <c r="B37" s="211"/>
      <c r="C37" s="211"/>
      <c r="D37" s="206"/>
      <c r="E37" s="206"/>
      <c r="F37" s="206"/>
      <c r="G37" s="209"/>
      <c r="H37" s="214" t="s">
        <v>95</v>
      </c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s="3" customFormat="1" ht="41.25" customHeight="1" x14ac:dyDescent="0.2">
      <c r="A38" s="211"/>
      <c r="B38" s="211"/>
      <c r="C38" s="211"/>
      <c r="D38" s="206"/>
      <c r="E38" s="206"/>
      <c r="F38" s="206"/>
      <c r="G38" s="209"/>
      <c r="H38" s="202" t="s">
        <v>89</v>
      </c>
      <c r="I38" s="202"/>
      <c r="J38" s="5" t="s">
        <v>76</v>
      </c>
      <c r="K38" s="5">
        <v>7</v>
      </c>
      <c r="L38" s="5">
        <v>7</v>
      </c>
      <c r="M38" s="80">
        <v>5</v>
      </c>
      <c r="N38" s="75">
        <f t="shared" ref="N38:N39" si="10">L38/K38*100</f>
        <v>100</v>
      </c>
      <c r="O38" s="6"/>
      <c r="P38" s="204" t="s">
        <v>15</v>
      </c>
      <c r="Q38" s="204"/>
    </row>
    <row r="39" spans="1:17" s="3" customFormat="1" ht="33.75" customHeight="1" x14ac:dyDescent="0.2">
      <c r="A39" s="211"/>
      <c r="B39" s="211"/>
      <c r="C39" s="211"/>
      <c r="D39" s="206"/>
      <c r="E39" s="206"/>
      <c r="F39" s="206"/>
      <c r="G39" s="209"/>
      <c r="H39" s="202" t="s">
        <v>90</v>
      </c>
      <c r="I39" s="202"/>
      <c r="J39" s="5" t="s">
        <v>78</v>
      </c>
      <c r="K39" s="5">
        <v>95</v>
      </c>
      <c r="L39" s="5">
        <v>95</v>
      </c>
      <c r="M39" s="80">
        <v>5</v>
      </c>
      <c r="N39" s="75">
        <f t="shared" si="10"/>
        <v>100</v>
      </c>
      <c r="O39" s="6"/>
      <c r="P39" s="204"/>
      <c r="Q39" s="204"/>
    </row>
    <row r="40" spans="1:17" s="3" customFormat="1" ht="15" customHeight="1" x14ac:dyDescent="0.2">
      <c r="A40" s="175" t="s">
        <v>96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s="3" customFormat="1" ht="22.5" customHeight="1" x14ac:dyDescent="0.2">
      <c r="A41" s="107" t="s">
        <v>87</v>
      </c>
      <c r="B41" s="108"/>
      <c r="C41" s="109"/>
      <c r="D41" s="221">
        <v>25749675.870000001</v>
      </c>
      <c r="E41" s="222">
        <v>24873014.52</v>
      </c>
      <c r="F41" s="223"/>
      <c r="G41" s="194">
        <f>E41/D41*100</f>
        <v>96.595447047854421</v>
      </c>
      <c r="H41" s="202" t="s">
        <v>75</v>
      </c>
      <c r="I41" s="202"/>
      <c r="J41" s="5" t="s">
        <v>76</v>
      </c>
      <c r="K41" s="5">
        <v>150</v>
      </c>
      <c r="L41" s="5">
        <v>151</v>
      </c>
      <c r="M41" s="80">
        <v>5</v>
      </c>
      <c r="N41" s="75">
        <v>100</v>
      </c>
      <c r="O41" s="6"/>
      <c r="P41" s="204" t="s">
        <v>15</v>
      </c>
      <c r="Q41" s="204"/>
    </row>
    <row r="42" spans="1:17" s="3" customFormat="1" ht="29.25" customHeight="1" x14ac:dyDescent="0.2">
      <c r="A42" s="185"/>
      <c r="B42" s="186"/>
      <c r="C42" s="187"/>
      <c r="D42" s="189"/>
      <c r="E42" s="224"/>
      <c r="F42" s="225"/>
      <c r="G42" s="195"/>
      <c r="H42" s="202" t="s">
        <v>77</v>
      </c>
      <c r="I42" s="202"/>
      <c r="J42" s="5" t="s">
        <v>78</v>
      </c>
      <c r="K42" s="5">
        <v>75</v>
      </c>
      <c r="L42" s="5">
        <v>75</v>
      </c>
      <c r="M42" s="80">
        <v>5</v>
      </c>
      <c r="N42" s="75">
        <f t="shared" ref="N42" si="11">L42/K42*100</f>
        <v>100</v>
      </c>
      <c r="O42" s="6"/>
      <c r="P42" s="204"/>
      <c r="Q42" s="204"/>
    </row>
    <row r="43" spans="1:17" s="3" customFormat="1" ht="16.5" customHeight="1" x14ac:dyDescent="0.2">
      <c r="A43" s="215"/>
      <c r="B43" s="216"/>
      <c r="C43" s="217"/>
      <c r="D43" s="189"/>
      <c r="E43" s="224"/>
      <c r="F43" s="225"/>
      <c r="G43" s="195"/>
      <c r="H43" s="228" t="s">
        <v>97</v>
      </c>
      <c r="I43" s="228"/>
      <c r="J43" s="228"/>
      <c r="K43" s="228"/>
      <c r="L43" s="228"/>
      <c r="M43" s="228"/>
      <c r="N43" s="228"/>
      <c r="O43" s="228"/>
      <c r="P43" s="228"/>
      <c r="Q43" s="228"/>
    </row>
    <row r="44" spans="1:17" s="3" customFormat="1" ht="20.25" customHeight="1" x14ac:dyDescent="0.2">
      <c r="A44" s="215"/>
      <c r="B44" s="216"/>
      <c r="C44" s="217"/>
      <c r="D44" s="189"/>
      <c r="E44" s="224"/>
      <c r="F44" s="225"/>
      <c r="G44" s="195"/>
      <c r="H44" s="202" t="s">
        <v>89</v>
      </c>
      <c r="I44" s="202"/>
      <c r="J44" s="5" t="s">
        <v>76</v>
      </c>
      <c r="K44" s="5">
        <v>70</v>
      </c>
      <c r="L44" s="5">
        <v>71</v>
      </c>
      <c r="M44" s="80">
        <v>5</v>
      </c>
      <c r="N44" s="9">
        <f t="shared" ref="N44:N45" si="12">L44/K44*100</f>
        <v>101.42857142857142</v>
      </c>
      <c r="O44" s="6"/>
      <c r="P44" s="204" t="s">
        <v>15</v>
      </c>
      <c r="Q44" s="204"/>
    </row>
    <row r="45" spans="1:17" s="3" customFormat="1" ht="30" customHeight="1" x14ac:dyDescent="0.2">
      <c r="A45" s="218"/>
      <c r="B45" s="219"/>
      <c r="C45" s="220"/>
      <c r="D45" s="198"/>
      <c r="E45" s="226"/>
      <c r="F45" s="227"/>
      <c r="G45" s="201"/>
      <c r="H45" s="202" t="s">
        <v>90</v>
      </c>
      <c r="I45" s="202"/>
      <c r="J45" s="5" t="s">
        <v>78</v>
      </c>
      <c r="K45" s="5">
        <v>85</v>
      </c>
      <c r="L45" s="5">
        <v>85</v>
      </c>
      <c r="M45" s="80">
        <v>5</v>
      </c>
      <c r="N45" s="9">
        <f t="shared" si="12"/>
        <v>100</v>
      </c>
      <c r="O45" s="6"/>
      <c r="P45" s="204"/>
      <c r="Q45" s="204"/>
    </row>
    <row r="46" spans="1:17" s="3" customFormat="1" ht="17.45" customHeight="1" x14ac:dyDescent="0.2">
      <c r="A46" s="203" t="s">
        <v>98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s="3" customFormat="1" ht="23.25" customHeight="1" x14ac:dyDescent="0.2">
      <c r="A47" s="204" t="s">
        <v>99</v>
      </c>
      <c r="B47" s="204"/>
      <c r="C47" s="204"/>
      <c r="D47" s="212">
        <v>33508183.870000001</v>
      </c>
      <c r="E47" s="212">
        <v>32408171.390000001</v>
      </c>
      <c r="F47" s="212"/>
      <c r="G47" s="208">
        <f>E47/D47*100</f>
        <v>96.717182631360558</v>
      </c>
      <c r="H47" s="202" t="s">
        <v>75</v>
      </c>
      <c r="I47" s="202"/>
      <c r="J47" s="5" t="s">
        <v>76</v>
      </c>
      <c r="K47" s="5">
        <v>244</v>
      </c>
      <c r="L47" s="5">
        <v>244</v>
      </c>
      <c r="M47" s="80">
        <v>5</v>
      </c>
      <c r="N47" s="75">
        <f t="shared" ref="N47:N48" si="13">L47/K47*100</f>
        <v>100</v>
      </c>
      <c r="O47" s="6"/>
      <c r="P47" s="204" t="s">
        <v>15</v>
      </c>
      <c r="Q47" s="204"/>
    </row>
    <row r="48" spans="1:17" s="3" customFormat="1" ht="27.75" customHeight="1" x14ac:dyDescent="0.2">
      <c r="A48" s="204"/>
      <c r="B48" s="204"/>
      <c r="C48" s="204"/>
      <c r="D48" s="206"/>
      <c r="E48" s="206"/>
      <c r="F48" s="206"/>
      <c r="G48" s="209"/>
      <c r="H48" s="202" t="s">
        <v>77</v>
      </c>
      <c r="I48" s="202"/>
      <c r="J48" s="5" t="s">
        <v>78</v>
      </c>
      <c r="K48" s="5">
        <v>100</v>
      </c>
      <c r="L48" s="5">
        <v>100</v>
      </c>
      <c r="M48" s="80">
        <v>5</v>
      </c>
      <c r="N48" s="75">
        <f t="shared" si="13"/>
        <v>100</v>
      </c>
      <c r="O48" s="6"/>
      <c r="P48" s="204"/>
      <c r="Q48" s="204"/>
    </row>
    <row r="49" spans="1:17" s="3" customFormat="1" x14ac:dyDescent="0.2">
      <c r="A49" s="211"/>
      <c r="B49" s="211"/>
      <c r="C49" s="211"/>
      <c r="D49" s="206"/>
      <c r="E49" s="206"/>
      <c r="F49" s="206"/>
      <c r="G49" s="209"/>
      <c r="H49" s="214" t="s">
        <v>100</v>
      </c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s="3" customFormat="1" ht="16.5" customHeight="1" x14ac:dyDescent="0.2">
      <c r="A50" s="211"/>
      <c r="B50" s="211"/>
      <c r="C50" s="211"/>
      <c r="D50" s="206"/>
      <c r="E50" s="206"/>
      <c r="F50" s="206"/>
      <c r="G50" s="209"/>
      <c r="H50" s="202" t="s">
        <v>89</v>
      </c>
      <c r="I50" s="202"/>
      <c r="J50" s="5" t="s">
        <v>76</v>
      </c>
      <c r="K50" s="5">
        <v>72</v>
      </c>
      <c r="L50" s="5">
        <v>70</v>
      </c>
      <c r="M50" s="80">
        <v>5</v>
      </c>
      <c r="N50" s="75">
        <f t="shared" ref="N50:N51" si="14">L50/K50*100</f>
        <v>97.222222222222214</v>
      </c>
      <c r="O50" s="6"/>
      <c r="P50" s="204" t="s">
        <v>15</v>
      </c>
      <c r="Q50" s="204"/>
    </row>
    <row r="51" spans="1:17" s="3" customFormat="1" ht="33.75" customHeight="1" x14ac:dyDescent="0.2">
      <c r="A51" s="211"/>
      <c r="B51" s="211"/>
      <c r="C51" s="211"/>
      <c r="D51" s="206"/>
      <c r="E51" s="206"/>
      <c r="F51" s="206"/>
      <c r="G51" s="209"/>
      <c r="H51" s="202" t="s">
        <v>101</v>
      </c>
      <c r="I51" s="202"/>
      <c r="J51" s="5" t="s">
        <v>78</v>
      </c>
      <c r="K51" s="5">
        <v>98</v>
      </c>
      <c r="L51" s="5">
        <v>98</v>
      </c>
      <c r="M51" s="80">
        <v>5</v>
      </c>
      <c r="N51" s="75">
        <f t="shared" si="14"/>
        <v>100</v>
      </c>
      <c r="O51" s="6"/>
      <c r="P51" s="204"/>
      <c r="Q51" s="204"/>
    </row>
    <row r="52" spans="1:17" s="3" customFormat="1" ht="15" customHeight="1" x14ac:dyDescent="0.2">
      <c r="A52" s="211"/>
      <c r="B52" s="211"/>
      <c r="C52" s="211"/>
      <c r="D52" s="206"/>
      <c r="E52" s="206"/>
      <c r="F52" s="206"/>
      <c r="G52" s="209"/>
      <c r="H52" s="214" t="s">
        <v>102</v>
      </c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s="3" customFormat="1" ht="23.25" customHeight="1" x14ac:dyDescent="0.2">
      <c r="A53" s="211"/>
      <c r="B53" s="211"/>
      <c r="C53" s="211"/>
      <c r="D53" s="206"/>
      <c r="E53" s="206"/>
      <c r="F53" s="206"/>
      <c r="G53" s="209"/>
      <c r="H53" s="202" t="s">
        <v>89</v>
      </c>
      <c r="I53" s="202"/>
      <c r="J53" s="5" t="s">
        <v>76</v>
      </c>
      <c r="K53" s="5">
        <v>24</v>
      </c>
      <c r="L53" s="5">
        <v>23</v>
      </c>
      <c r="M53" s="80">
        <v>5</v>
      </c>
      <c r="N53" s="75">
        <f t="shared" ref="N53:N54" si="15">L53/K53*100</f>
        <v>95.833333333333343</v>
      </c>
      <c r="O53" s="6"/>
      <c r="P53" s="204" t="s">
        <v>15</v>
      </c>
      <c r="Q53" s="204"/>
    </row>
    <row r="54" spans="1:17" s="3" customFormat="1" ht="34.5" customHeight="1" x14ac:dyDescent="0.2">
      <c r="A54" s="211"/>
      <c r="B54" s="211"/>
      <c r="C54" s="211"/>
      <c r="D54" s="206"/>
      <c r="E54" s="206"/>
      <c r="F54" s="206"/>
      <c r="G54" s="209"/>
      <c r="H54" s="202" t="s">
        <v>90</v>
      </c>
      <c r="I54" s="202"/>
      <c r="J54" s="5" t="s">
        <v>78</v>
      </c>
      <c r="K54" s="5">
        <v>98</v>
      </c>
      <c r="L54" s="5">
        <v>98</v>
      </c>
      <c r="M54" s="80">
        <v>5</v>
      </c>
      <c r="N54" s="75">
        <f t="shared" si="15"/>
        <v>100</v>
      </c>
      <c r="O54" s="6"/>
      <c r="P54" s="204"/>
      <c r="Q54" s="204"/>
    </row>
    <row r="55" spans="1:17" s="3" customFormat="1" x14ac:dyDescent="0.2">
      <c r="A55" s="203" t="s">
        <v>103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</row>
    <row r="56" spans="1:17" s="3" customFormat="1" ht="23.25" customHeight="1" x14ac:dyDescent="0.2">
      <c r="A56" s="204" t="s">
        <v>104</v>
      </c>
      <c r="B56" s="204"/>
      <c r="C56" s="204"/>
      <c r="D56" s="212">
        <v>32104487.760000002</v>
      </c>
      <c r="E56" s="212">
        <v>31221693.370000001</v>
      </c>
      <c r="F56" s="212"/>
      <c r="G56" s="208">
        <f>E56/D56*100</f>
        <v>97.250246144403832</v>
      </c>
      <c r="H56" s="202" t="s">
        <v>75</v>
      </c>
      <c r="I56" s="202"/>
      <c r="J56" s="5" t="s">
        <v>76</v>
      </c>
      <c r="K56" s="5">
        <v>191</v>
      </c>
      <c r="L56" s="5">
        <v>190</v>
      </c>
      <c r="M56" s="80">
        <v>5</v>
      </c>
      <c r="N56" s="75">
        <v>100</v>
      </c>
      <c r="O56" s="6"/>
      <c r="P56" s="204" t="s">
        <v>15</v>
      </c>
      <c r="Q56" s="204"/>
    </row>
    <row r="57" spans="1:17" s="3" customFormat="1" ht="29.25" customHeight="1" x14ac:dyDescent="0.2">
      <c r="A57" s="204"/>
      <c r="B57" s="204"/>
      <c r="C57" s="204"/>
      <c r="D57" s="206"/>
      <c r="E57" s="206"/>
      <c r="F57" s="206"/>
      <c r="G57" s="209"/>
      <c r="H57" s="202" t="s">
        <v>77</v>
      </c>
      <c r="I57" s="202"/>
      <c r="J57" s="5" t="s">
        <v>78</v>
      </c>
      <c r="K57" s="5">
        <v>99</v>
      </c>
      <c r="L57" s="5">
        <v>99</v>
      </c>
      <c r="M57" s="80">
        <v>5</v>
      </c>
      <c r="N57" s="75">
        <f t="shared" ref="N57" si="16">L57/K57*100</f>
        <v>100</v>
      </c>
      <c r="O57" s="6"/>
      <c r="P57" s="204"/>
      <c r="Q57" s="204"/>
    </row>
    <row r="58" spans="1:17" s="3" customFormat="1" ht="15" customHeight="1" x14ac:dyDescent="0.2">
      <c r="A58" s="211"/>
      <c r="B58" s="211"/>
      <c r="C58" s="211"/>
      <c r="D58" s="206"/>
      <c r="E58" s="206"/>
      <c r="F58" s="206"/>
      <c r="G58" s="209"/>
      <c r="H58" s="229" t="s">
        <v>105</v>
      </c>
      <c r="I58" s="230"/>
      <c r="J58" s="230"/>
      <c r="K58" s="230"/>
      <c r="L58" s="230"/>
      <c r="M58" s="230"/>
      <c r="N58" s="230"/>
      <c r="O58" s="230"/>
      <c r="P58" s="230"/>
      <c r="Q58" s="230"/>
    </row>
    <row r="59" spans="1:17" s="3" customFormat="1" ht="23.25" customHeight="1" x14ac:dyDescent="0.2">
      <c r="A59" s="211"/>
      <c r="B59" s="211"/>
      <c r="C59" s="211"/>
      <c r="D59" s="206"/>
      <c r="E59" s="206"/>
      <c r="F59" s="206"/>
      <c r="G59" s="209"/>
      <c r="H59" s="202" t="s">
        <v>106</v>
      </c>
      <c r="I59" s="202"/>
      <c r="J59" s="5" t="s">
        <v>76</v>
      </c>
      <c r="K59" s="5">
        <v>30</v>
      </c>
      <c r="L59" s="5">
        <v>30</v>
      </c>
      <c r="M59" s="80">
        <v>5</v>
      </c>
      <c r="N59" s="75">
        <f t="shared" ref="N59:N60" si="17">L59/K59*100</f>
        <v>100</v>
      </c>
      <c r="O59" s="10"/>
      <c r="P59" s="185" t="s">
        <v>15</v>
      </c>
      <c r="Q59" s="187"/>
    </row>
    <row r="60" spans="1:17" s="3" customFormat="1" ht="30" customHeight="1" x14ac:dyDescent="0.2">
      <c r="A60" s="211"/>
      <c r="B60" s="211"/>
      <c r="C60" s="211"/>
      <c r="D60" s="206"/>
      <c r="E60" s="206"/>
      <c r="F60" s="206"/>
      <c r="G60" s="209"/>
      <c r="H60" s="202" t="s">
        <v>90</v>
      </c>
      <c r="I60" s="202"/>
      <c r="J60" s="5" t="s">
        <v>78</v>
      </c>
      <c r="K60" s="5">
        <v>99</v>
      </c>
      <c r="L60" s="5">
        <v>99</v>
      </c>
      <c r="M60" s="80">
        <v>5</v>
      </c>
      <c r="N60" s="75">
        <f t="shared" si="17"/>
        <v>100</v>
      </c>
      <c r="O60" s="6"/>
      <c r="P60" s="185"/>
      <c r="Q60" s="187"/>
    </row>
    <row r="61" spans="1:17" s="3" customFormat="1" ht="15" customHeight="1" x14ac:dyDescent="0.2">
      <c r="A61" s="211"/>
      <c r="B61" s="211"/>
      <c r="C61" s="211"/>
      <c r="D61" s="206"/>
      <c r="E61" s="206"/>
      <c r="F61" s="206"/>
      <c r="G61" s="209"/>
      <c r="H61" s="231" t="s">
        <v>107</v>
      </c>
      <c r="I61" s="231"/>
      <c r="J61" s="231"/>
      <c r="K61" s="231"/>
      <c r="L61" s="231"/>
      <c r="M61" s="231"/>
      <c r="N61" s="231"/>
      <c r="O61" s="231"/>
      <c r="P61" s="231"/>
      <c r="Q61" s="231"/>
    </row>
    <row r="62" spans="1:17" s="3" customFormat="1" ht="18" customHeight="1" x14ac:dyDescent="0.2">
      <c r="A62" s="211"/>
      <c r="B62" s="211"/>
      <c r="C62" s="211"/>
      <c r="D62" s="206"/>
      <c r="E62" s="206"/>
      <c r="F62" s="206"/>
      <c r="G62" s="209"/>
      <c r="H62" s="202" t="s">
        <v>89</v>
      </c>
      <c r="I62" s="202"/>
      <c r="J62" s="5" t="s">
        <v>76</v>
      </c>
      <c r="K62" s="5">
        <v>79</v>
      </c>
      <c r="L62" s="5">
        <v>80</v>
      </c>
      <c r="M62" s="80">
        <v>5</v>
      </c>
      <c r="N62" s="75">
        <f t="shared" ref="N62:N63" si="18">L62/K62*100</f>
        <v>101.26582278481013</v>
      </c>
      <c r="O62" s="6"/>
      <c r="P62" s="204" t="s">
        <v>15</v>
      </c>
      <c r="Q62" s="204"/>
    </row>
    <row r="63" spans="1:17" s="3" customFormat="1" ht="36.75" customHeight="1" x14ac:dyDescent="0.2">
      <c r="A63" s="211"/>
      <c r="B63" s="211"/>
      <c r="C63" s="211"/>
      <c r="D63" s="206"/>
      <c r="E63" s="206"/>
      <c r="F63" s="206"/>
      <c r="G63" s="209"/>
      <c r="H63" s="202" t="s">
        <v>90</v>
      </c>
      <c r="I63" s="202"/>
      <c r="J63" s="5" t="s">
        <v>78</v>
      </c>
      <c r="K63" s="5">
        <v>99</v>
      </c>
      <c r="L63" s="5">
        <v>99</v>
      </c>
      <c r="M63" s="80">
        <v>5</v>
      </c>
      <c r="N63" s="75">
        <f t="shared" si="18"/>
        <v>100</v>
      </c>
      <c r="O63" s="6"/>
      <c r="P63" s="204"/>
      <c r="Q63" s="204"/>
    </row>
    <row r="64" spans="1:17" s="3" customFormat="1" ht="13.9" customHeight="1" x14ac:dyDescent="0.2">
      <c r="A64" s="203" t="s">
        <v>108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</row>
    <row r="65" spans="1:17" s="3" customFormat="1" ht="23.25" customHeight="1" x14ac:dyDescent="0.2">
      <c r="A65" s="204" t="s">
        <v>109</v>
      </c>
      <c r="B65" s="204"/>
      <c r="C65" s="204"/>
      <c r="D65" s="205">
        <v>13925599.24</v>
      </c>
      <c r="E65" s="205">
        <v>13426237.02</v>
      </c>
      <c r="F65" s="205"/>
      <c r="G65" s="208">
        <f>E65/D65*100</f>
        <v>96.414070149558597</v>
      </c>
      <c r="H65" s="202" t="s">
        <v>75</v>
      </c>
      <c r="I65" s="202"/>
      <c r="J65" s="5" t="s">
        <v>76</v>
      </c>
      <c r="K65" s="5">
        <v>66</v>
      </c>
      <c r="L65" s="5">
        <v>66</v>
      </c>
      <c r="M65" s="80">
        <v>5</v>
      </c>
      <c r="N65" s="75">
        <f t="shared" ref="N65:N66" si="19">L65/K65*100</f>
        <v>100</v>
      </c>
      <c r="O65" s="6"/>
      <c r="P65" s="204" t="s">
        <v>15</v>
      </c>
      <c r="Q65" s="204"/>
    </row>
    <row r="66" spans="1:17" s="3" customFormat="1" ht="29.25" customHeight="1" x14ac:dyDescent="0.2">
      <c r="A66" s="204"/>
      <c r="B66" s="204"/>
      <c r="C66" s="204"/>
      <c r="D66" s="206"/>
      <c r="E66" s="207"/>
      <c r="F66" s="207"/>
      <c r="G66" s="209"/>
      <c r="H66" s="202" t="s">
        <v>77</v>
      </c>
      <c r="I66" s="202"/>
      <c r="J66" s="5" t="s">
        <v>78</v>
      </c>
      <c r="K66" s="5">
        <v>96</v>
      </c>
      <c r="L66" s="5">
        <v>96</v>
      </c>
      <c r="M66" s="80">
        <v>5</v>
      </c>
      <c r="N66" s="75">
        <f t="shared" si="19"/>
        <v>100</v>
      </c>
      <c r="O66" s="6"/>
      <c r="P66" s="204"/>
      <c r="Q66" s="204"/>
    </row>
    <row r="67" spans="1:17" s="3" customFormat="1" ht="13.9" customHeight="1" x14ac:dyDescent="0.2">
      <c r="A67" s="232"/>
      <c r="B67" s="232"/>
      <c r="C67" s="232"/>
      <c r="D67" s="206"/>
      <c r="E67" s="207"/>
      <c r="F67" s="207"/>
      <c r="G67" s="209"/>
      <c r="H67" s="229" t="s">
        <v>110</v>
      </c>
      <c r="I67" s="230"/>
      <c r="J67" s="230"/>
      <c r="K67" s="230"/>
      <c r="L67" s="230"/>
      <c r="M67" s="230"/>
      <c r="N67" s="230"/>
      <c r="O67" s="230"/>
      <c r="P67" s="230"/>
      <c r="Q67" s="230"/>
    </row>
    <row r="68" spans="1:17" s="3" customFormat="1" ht="21.75" customHeight="1" x14ac:dyDescent="0.2">
      <c r="A68" s="232"/>
      <c r="B68" s="232"/>
      <c r="C68" s="232"/>
      <c r="D68" s="206"/>
      <c r="E68" s="207"/>
      <c r="F68" s="207"/>
      <c r="G68" s="209"/>
      <c r="H68" s="202" t="s">
        <v>111</v>
      </c>
      <c r="I68" s="202"/>
      <c r="J68" s="5" t="s">
        <v>76</v>
      </c>
      <c r="K68" s="5">
        <v>18</v>
      </c>
      <c r="L68" s="5">
        <v>18</v>
      </c>
      <c r="M68" s="80">
        <v>5</v>
      </c>
      <c r="N68" s="75">
        <f>L68/K68*100</f>
        <v>100</v>
      </c>
      <c r="O68" s="6"/>
      <c r="P68" s="204" t="s">
        <v>15</v>
      </c>
      <c r="Q68" s="204"/>
    </row>
    <row r="69" spans="1:17" s="3" customFormat="1" ht="36" customHeight="1" x14ac:dyDescent="0.2">
      <c r="A69" s="232"/>
      <c r="B69" s="232"/>
      <c r="C69" s="232"/>
      <c r="D69" s="206"/>
      <c r="E69" s="207"/>
      <c r="F69" s="207"/>
      <c r="G69" s="209"/>
      <c r="H69" s="202" t="s">
        <v>90</v>
      </c>
      <c r="I69" s="202"/>
      <c r="J69" s="5" t="s">
        <v>78</v>
      </c>
      <c r="K69" s="5">
        <v>95</v>
      </c>
      <c r="L69" s="5">
        <v>95</v>
      </c>
      <c r="M69" s="80">
        <v>5</v>
      </c>
      <c r="N69" s="75">
        <f>L69/K69*100</f>
        <v>100</v>
      </c>
      <c r="O69" s="6"/>
      <c r="P69" s="204"/>
      <c r="Q69" s="204"/>
    </row>
    <row r="70" spans="1:17" s="3" customFormat="1" ht="16.5" customHeight="1" x14ac:dyDescent="0.2">
      <c r="A70" s="175" t="s">
        <v>112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7"/>
    </row>
    <row r="71" spans="1:17" s="3" customFormat="1" ht="23.25" customHeight="1" x14ac:dyDescent="0.2">
      <c r="A71" s="204" t="s">
        <v>87</v>
      </c>
      <c r="B71" s="204"/>
      <c r="C71" s="204"/>
      <c r="D71" s="212">
        <v>23235035.989999998</v>
      </c>
      <c r="E71" s="212">
        <v>22716542.420000002</v>
      </c>
      <c r="F71" s="212"/>
      <c r="G71" s="208">
        <f>E71/D71*100</f>
        <v>97.768483895513882</v>
      </c>
      <c r="H71" s="202" t="s">
        <v>75</v>
      </c>
      <c r="I71" s="202"/>
      <c r="J71" s="5" t="s">
        <v>76</v>
      </c>
      <c r="K71" s="5">
        <v>135</v>
      </c>
      <c r="L71" s="5">
        <v>135</v>
      </c>
      <c r="M71" s="80">
        <v>5</v>
      </c>
      <c r="N71" s="75">
        <f t="shared" ref="N71:N72" si="20">L71/K71*100</f>
        <v>100</v>
      </c>
      <c r="O71" s="6"/>
      <c r="P71" s="204" t="s">
        <v>15</v>
      </c>
      <c r="Q71" s="204"/>
    </row>
    <row r="72" spans="1:17" s="3" customFormat="1" ht="32.25" customHeight="1" x14ac:dyDescent="0.2">
      <c r="A72" s="204"/>
      <c r="B72" s="204"/>
      <c r="C72" s="204"/>
      <c r="D72" s="206"/>
      <c r="E72" s="206"/>
      <c r="F72" s="206"/>
      <c r="G72" s="209"/>
      <c r="H72" s="202" t="s">
        <v>77</v>
      </c>
      <c r="I72" s="202"/>
      <c r="J72" s="5" t="s">
        <v>78</v>
      </c>
      <c r="K72" s="5">
        <v>90</v>
      </c>
      <c r="L72" s="5">
        <v>90</v>
      </c>
      <c r="M72" s="80">
        <v>5</v>
      </c>
      <c r="N72" s="75">
        <f t="shared" si="20"/>
        <v>100</v>
      </c>
      <c r="O72" s="6"/>
      <c r="P72" s="204"/>
      <c r="Q72" s="204"/>
    </row>
    <row r="73" spans="1:17" s="3" customFormat="1" ht="16.5" customHeight="1" x14ac:dyDescent="0.2">
      <c r="A73" s="211"/>
      <c r="B73" s="211"/>
      <c r="C73" s="211"/>
      <c r="D73" s="206"/>
      <c r="E73" s="206"/>
      <c r="F73" s="206"/>
      <c r="G73" s="209"/>
      <c r="H73" s="214" t="s">
        <v>113</v>
      </c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s="3" customFormat="1" ht="42.75" customHeight="1" x14ac:dyDescent="0.2">
      <c r="A74" s="211"/>
      <c r="B74" s="211"/>
      <c r="C74" s="211"/>
      <c r="D74" s="206"/>
      <c r="E74" s="206"/>
      <c r="F74" s="206"/>
      <c r="G74" s="209"/>
      <c r="H74" s="202" t="s">
        <v>89</v>
      </c>
      <c r="I74" s="202"/>
      <c r="J74" s="5" t="s">
        <v>76</v>
      </c>
      <c r="K74" s="5">
        <v>45</v>
      </c>
      <c r="L74" s="5">
        <v>45</v>
      </c>
      <c r="M74" s="80">
        <v>5</v>
      </c>
      <c r="N74" s="75">
        <f t="shared" ref="N74:N75" si="21">L74/K74*100</f>
        <v>100</v>
      </c>
      <c r="O74" s="6"/>
      <c r="P74" s="204" t="s">
        <v>15</v>
      </c>
      <c r="Q74" s="204"/>
    </row>
    <row r="75" spans="1:17" s="3" customFormat="1" ht="34.5" customHeight="1" x14ac:dyDescent="0.2">
      <c r="A75" s="211"/>
      <c r="B75" s="211"/>
      <c r="C75" s="211"/>
      <c r="D75" s="206"/>
      <c r="E75" s="206"/>
      <c r="F75" s="206"/>
      <c r="G75" s="209"/>
      <c r="H75" s="202" t="s">
        <v>90</v>
      </c>
      <c r="I75" s="202"/>
      <c r="J75" s="5" t="s">
        <v>78</v>
      </c>
      <c r="K75" s="5">
        <v>98</v>
      </c>
      <c r="L75" s="5">
        <v>98</v>
      </c>
      <c r="M75" s="80">
        <v>5</v>
      </c>
      <c r="N75" s="75">
        <f t="shared" si="21"/>
        <v>100</v>
      </c>
      <c r="O75" s="6"/>
      <c r="P75" s="204"/>
      <c r="Q75" s="204"/>
    </row>
    <row r="76" spans="1:17" s="3" customFormat="1" x14ac:dyDescent="0.2">
      <c r="A76" s="175" t="s">
        <v>114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7"/>
    </row>
    <row r="77" spans="1:17" s="3" customFormat="1" ht="20.25" customHeight="1" x14ac:dyDescent="0.2">
      <c r="A77" s="107" t="s">
        <v>115</v>
      </c>
      <c r="B77" s="108"/>
      <c r="C77" s="109"/>
      <c r="D77" s="188">
        <v>21611934.68</v>
      </c>
      <c r="E77" s="190">
        <v>20951020.719999999</v>
      </c>
      <c r="F77" s="191"/>
      <c r="G77" s="194">
        <f>E77/D77*100</f>
        <v>96.941902843100763</v>
      </c>
      <c r="H77" s="196" t="s">
        <v>75</v>
      </c>
      <c r="I77" s="197"/>
      <c r="J77" s="5" t="s">
        <v>76</v>
      </c>
      <c r="K77" s="5">
        <v>113</v>
      </c>
      <c r="L77" s="5">
        <v>117</v>
      </c>
      <c r="M77" s="80">
        <v>5</v>
      </c>
      <c r="N77" s="75">
        <f t="shared" ref="N77:N78" si="22">L77/K77*100</f>
        <v>103.53982300884957</v>
      </c>
      <c r="O77" s="6"/>
      <c r="P77" s="107" t="s">
        <v>15</v>
      </c>
      <c r="Q77" s="109"/>
    </row>
    <row r="78" spans="1:17" s="3" customFormat="1" ht="29.25" customHeight="1" x14ac:dyDescent="0.2">
      <c r="A78" s="185"/>
      <c r="B78" s="186"/>
      <c r="C78" s="187"/>
      <c r="D78" s="189"/>
      <c r="E78" s="192"/>
      <c r="F78" s="193"/>
      <c r="G78" s="195"/>
      <c r="H78" s="202" t="s">
        <v>77</v>
      </c>
      <c r="I78" s="202"/>
      <c r="J78" s="5" t="s">
        <v>78</v>
      </c>
      <c r="K78" s="5">
        <v>98</v>
      </c>
      <c r="L78" s="5">
        <v>98</v>
      </c>
      <c r="M78" s="80">
        <v>5</v>
      </c>
      <c r="N78" s="75">
        <f t="shared" si="22"/>
        <v>100</v>
      </c>
      <c r="O78" s="6"/>
      <c r="P78" s="110"/>
      <c r="Q78" s="112"/>
    </row>
    <row r="79" spans="1:17" s="3" customFormat="1" ht="15" customHeight="1" x14ac:dyDescent="0.2">
      <c r="A79" s="233"/>
      <c r="B79" s="234"/>
      <c r="C79" s="235"/>
      <c r="D79" s="189"/>
      <c r="E79" s="192"/>
      <c r="F79" s="193"/>
      <c r="G79" s="195"/>
      <c r="H79" s="236" t="s">
        <v>116</v>
      </c>
      <c r="I79" s="237"/>
      <c r="J79" s="237"/>
      <c r="K79" s="237"/>
      <c r="L79" s="237"/>
      <c r="M79" s="237"/>
      <c r="N79" s="237"/>
      <c r="O79" s="237"/>
      <c r="P79" s="237"/>
      <c r="Q79" s="238"/>
    </row>
    <row r="80" spans="1:17" s="3" customFormat="1" ht="15" customHeight="1" x14ac:dyDescent="0.2">
      <c r="A80" s="233"/>
      <c r="B80" s="234"/>
      <c r="C80" s="235"/>
      <c r="D80" s="189"/>
      <c r="E80" s="192"/>
      <c r="F80" s="193"/>
      <c r="G80" s="195"/>
      <c r="H80" s="196" t="s">
        <v>89</v>
      </c>
      <c r="I80" s="197"/>
      <c r="J80" s="5" t="s">
        <v>76</v>
      </c>
      <c r="K80" s="5">
        <v>48</v>
      </c>
      <c r="L80" s="5">
        <v>48</v>
      </c>
      <c r="M80" s="80">
        <v>5</v>
      </c>
      <c r="N80" s="75">
        <f t="shared" ref="N80:N81" si="23">L80/K80*100</f>
        <v>100</v>
      </c>
      <c r="O80" s="6"/>
      <c r="P80" s="107" t="s">
        <v>15</v>
      </c>
      <c r="Q80" s="109"/>
    </row>
    <row r="81" spans="1:17" s="3" customFormat="1" ht="34.5" customHeight="1" x14ac:dyDescent="0.2">
      <c r="A81" s="233"/>
      <c r="B81" s="234"/>
      <c r="C81" s="235"/>
      <c r="D81" s="189"/>
      <c r="E81" s="192"/>
      <c r="F81" s="193"/>
      <c r="G81" s="195"/>
      <c r="H81" s="196" t="s">
        <v>90</v>
      </c>
      <c r="I81" s="197"/>
      <c r="J81" s="5" t="s">
        <v>78</v>
      </c>
      <c r="K81" s="5">
        <v>90</v>
      </c>
      <c r="L81" s="5">
        <v>90</v>
      </c>
      <c r="M81" s="11">
        <v>5</v>
      </c>
      <c r="N81" s="75">
        <f t="shared" si="23"/>
        <v>100</v>
      </c>
      <c r="O81" s="6"/>
      <c r="P81" s="110"/>
      <c r="Q81" s="112"/>
    </row>
    <row r="82" spans="1:17" s="3" customFormat="1" ht="15" customHeight="1" x14ac:dyDescent="0.2">
      <c r="A82" s="175" t="s">
        <v>117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</row>
    <row r="83" spans="1:17" s="3" customFormat="1" ht="20.25" customHeight="1" x14ac:dyDescent="0.2">
      <c r="A83" s="107" t="s">
        <v>115</v>
      </c>
      <c r="B83" s="108"/>
      <c r="C83" s="109"/>
      <c r="D83" s="221">
        <v>23083170.859999999</v>
      </c>
      <c r="E83" s="222">
        <v>22534685.82</v>
      </c>
      <c r="F83" s="223"/>
      <c r="G83" s="194">
        <f>E83/D83*100</f>
        <v>97.623874798975521</v>
      </c>
      <c r="H83" s="196" t="s">
        <v>75</v>
      </c>
      <c r="I83" s="197"/>
      <c r="J83" s="5" t="s">
        <v>76</v>
      </c>
      <c r="K83" s="5">
        <v>137</v>
      </c>
      <c r="L83" s="5">
        <v>139</v>
      </c>
      <c r="M83" s="80">
        <v>5</v>
      </c>
      <c r="N83" s="75">
        <f t="shared" ref="N83:N84" si="24">L83/K83*100</f>
        <v>101.45985401459853</v>
      </c>
      <c r="O83" s="6"/>
      <c r="P83" s="107" t="s">
        <v>15</v>
      </c>
      <c r="Q83" s="109"/>
    </row>
    <row r="84" spans="1:17" s="3" customFormat="1" ht="28.5" customHeight="1" x14ac:dyDescent="0.2">
      <c r="A84" s="185"/>
      <c r="B84" s="186"/>
      <c r="C84" s="187"/>
      <c r="D84" s="189"/>
      <c r="E84" s="192"/>
      <c r="F84" s="193"/>
      <c r="G84" s="195"/>
      <c r="H84" s="202" t="s">
        <v>77</v>
      </c>
      <c r="I84" s="202"/>
      <c r="J84" s="5" t="s">
        <v>78</v>
      </c>
      <c r="K84" s="5">
        <v>96</v>
      </c>
      <c r="L84" s="5">
        <v>96</v>
      </c>
      <c r="M84" s="80">
        <v>5</v>
      </c>
      <c r="N84" s="75">
        <f t="shared" si="24"/>
        <v>100</v>
      </c>
      <c r="O84" s="6"/>
      <c r="P84" s="110"/>
      <c r="Q84" s="112"/>
    </row>
    <row r="85" spans="1:17" s="3" customFormat="1" ht="17.45" customHeight="1" x14ac:dyDescent="0.2">
      <c r="A85" s="239"/>
      <c r="B85" s="240"/>
      <c r="C85" s="241"/>
      <c r="D85" s="189"/>
      <c r="E85" s="192"/>
      <c r="F85" s="193"/>
      <c r="G85" s="195"/>
      <c r="H85" s="245" t="s">
        <v>118</v>
      </c>
      <c r="I85" s="246"/>
      <c r="J85" s="246"/>
      <c r="K85" s="246"/>
      <c r="L85" s="246"/>
      <c r="M85" s="246"/>
      <c r="N85" s="246"/>
      <c r="O85" s="246"/>
      <c r="P85" s="246"/>
      <c r="Q85" s="247"/>
    </row>
    <row r="86" spans="1:17" s="3" customFormat="1" ht="41.25" customHeight="1" x14ac:dyDescent="0.2">
      <c r="A86" s="239"/>
      <c r="B86" s="240"/>
      <c r="C86" s="241"/>
      <c r="D86" s="189"/>
      <c r="E86" s="192"/>
      <c r="F86" s="193"/>
      <c r="G86" s="195"/>
      <c r="H86" s="196" t="s">
        <v>89</v>
      </c>
      <c r="I86" s="197"/>
      <c r="J86" s="5" t="s">
        <v>76</v>
      </c>
      <c r="K86" s="5">
        <v>53</v>
      </c>
      <c r="L86" s="5">
        <v>57</v>
      </c>
      <c r="M86" s="80">
        <v>5</v>
      </c>
      <c r="N86" s="75">
        <f t="shared" ref="N86:N87" si="25">L86/K86*100</f>
        <v>107.54716981132076</v>
      </c>
      <c r="O86" s="6" t="s">
        <v>224</v>
      </c>
      <c r="P86" s="107" t="s">
        <v>15</v>
      </c>
      <c r="Q86" s="109"/>
    </row>
    <row r="87" spans="1:17" s="3" customFormat="1" ht="34.9" customHeight="1" x14ac:dyDescent="0.2">
      <c r="A87" s="242"/>
      <c r="B87" s="243"/>
      <c r="C87" s="244"/>
      <c r="D87" s="198"/>
      <c r="E87" s="199"/>
      <c r="F87" s="200"/>
      <c r="G87" s="201"/>
      <c r="H87" s="196" t="s">
        <v>90</v>
      </c>
      <c r="I87" s="197"/>
      <c r="J87" s="5" t="s">
        <v>78</v>
      </c>
      <c r="K87" s="5">
        <v>90</v>
      </c>
      <c r="L87" s="5">
        <v>90</v>
      </c>
      <c r="M87" s="80">
        <v>5</v>
      </c>
      <c r="N87" s="75">
        <f t="shared" si="25"/>
        <v>100</v>
      </c>
      <c r="O87" s="6"/>
      <c r="P87" s="110"/>
      <c r="Q87" s="112"/>
    </row>
    <row r="88" spans="1:17" s="3" customFormat="1" ht="15" customHeight="1" x14ac:dyDescent="0.2">
      <c r="A88" s="175" t="s">
        <v>119</v>
      </c>
      <c r="B88" s="176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76"/>
      <c r="P88" s="176"/>
      <c r="Q88" s="177"/>
    </row>
    <row r="89" spans="1:17" s="3" customFormat="1" ht="24.75" customHeight="1" x14ac:dyDescent="0.2">
      <c r="A89" s="107" t="s">
        <v>87</v>
      </c>
      <c r="B89" s="108"/>
      <c r="C89" s="109"/>
      <c r="D89" s="221">
        <v>16877557.59</v>
      </c>
      <c r="E89" s="222">
        <v>16424932.109999999</v>
      </c>
      <c r="F89" s="223"/>
      <c r="G89" s="194">
        <f>E89/D89*100</f>
        <v>97.318181392145377</v>
      </c>
      <c r="H89" s="202" t="s">
        <v>75</v>
      </c>
      <c r="I89" s="202"/>
      <c r="J89" s="5" t="s">
        <v>76</v>
      </c>
      <c r="K89" s="5">
        <v>64</v>
      </c>
      <c r="L89" s="5">
        <v>64</v>
      </c>
      <c r="M89" s="80">
        <v>5</v>
      </c>
      <c r="N89" s="75">
        <f t="shared" ref="N89:N90" si="26">L89/K89*100</f>
        <v>100</v>
      </c>
      <c r="O89" s="6"/>
      <c r="P89" s="204" t="s">
        <v>15</v>
      </c>
      <c r="Q89" s="204"/>
    </row>
    <row r="90" spans="1:17" s="3" customFormat="1" ht="29.25" customHeight="1" x14ac:dyDescent="0.2">
      <c r="A90" s="185"/>
      <c r="B90" s="186"/>
      <c r="C90" s="187"/>
      <c r="D90" s="189"/>
      <c r="E90" s="192"/>
      <c r="F90" s="193"/>
      <c r="G90" s="195"/>
      <c r="H90" s="202" t="s">
        <v>77</v>
      </c>
      <c r="I90" s="202"/>
      <c r="J90" s="5" t="s">
        <v>78</v>
      </c>
      <c r="K90" s="5">
        <v>97</v>
      </c>
      <c r="L90" s="5">
        <v>97</v>
      </c>
      <c r="M90" s="80">
        <v>5</v>
      </c>
      <c r="N90" s="75">
        <f t="shared" si="26"/>
        <v>100</v>
      </c>
      <c r="O90" s="6"/>
      <c r="P90" s="204"/>
      <c r="Q90" s="204"/>
    </row>
    <row r="91" spans="1:17" s="12" customFormat="1" x14ac:dyDescent="0.2">
      <c r="A91" s="239"/>
      <c r="B91" s="240"/>
      <c r="C91" s="241"/>
      <c r="D91" s="189"/>
      <c r="E91" s="192"/>
      <c r="F91" s="193"/>
      <c r="G91" s="195"/>
      <c r="H91" s="248" t="s">
        <v>120</v>
      </c>
      <c r="I91" s="249"/>
      <c r="J91" s="249"/>
      <c r="K91" s="249"/>
      <c r="L91" s="249"/>
      <c r="M91" s="249"/>
      <c r="N91" s="249"/>
      <c r="O91" s="249"/>
      <c r="P91" s="249"/>
      <c r="Q91" s="249"/>
    </row>
    <row r="92" spans="1:17" s="3" customFormat="1" ht="14.25" customHeight="1" x14ac:dyDescent="0.2">
      <c r="A92" s="239"/>
      <c r="B92" s="240"/>
      <c r="C92" s="241"/>
      <c r="D92" s="189"/>
      <c r="E92" s="192"/>
      <c r="F92" s="193"/>
      <c r="G92" s="195"/>
      <c r="H92" s="202" t="s">
        <v>89</v>
      </c>
      <c r="I92" s="202"/>
      <c r="J92" s="5" t="s">
        <v>76</v>
      </c>
      <c r="K92" s="5">
        <v>20</v>
      </c>
      <c r="L92" s="5">
        <v>20</v>
      </c>
      <c r="M92" s="80">
        <v>5</v>
      </c>
      <c r="N92" s="75">
        <f t="shared" ref="N92:N93" si="27">L92/K92*100</f>
        <v>100</v>
      </c>
      <c r="O92" s="6"/>
      <c r="P92" s="204" t="s">
        <v>15</v>
      </c>
      <c r="Q92" s="204"/>
    </row>
    <row r="93" spans="1:17" s="3" customFormat="1" ht="30" customHeight="1" x14ac:dyDescent="0.2">
      <c r="A93" s="242"/>
      <c r="B93" s="243"/>
      <c r="C93" s="244"/>
      <c r="D93" s="198"/>
      <c r="E93" s="199"/>
      <c r="F93" s="200"/>
      <c r="G93" s="201"/>
      <c r="H93" s="202" t="s">
        <v>90</v>
      </c>
      <c r="I93" s="202"/>
      <c r="J93" s="5" t="s">
        <v>78</v>
      </c>
      <c r="K93" s="5">
        <v>96</v>
      </c>
      <c r="L93" s="5">
        <v>96</v>
      </c>
      <c r="M93" s="80">
        <v>5</v>
      </c>
      <c r="N93" s="9">
        <f t="shared" si="27"/>
        <v>100</v>
      </c>
      <c r="O93" s="6"/>
      <c r="P93" s="204"/>
      <c r="Q93" s="204"/>
    </row>
    <row r="94" spans="1:17" s="3" customFormat="1" ht="15" customHeight="1" x14ac:dyDescent="0.2">
      <c r="A94" s="175" t="s">
        <v>121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7"/>
    </row>
    <row r="95" spans="1:17" s="3" customFormat="1" ht="24.75" customHeight="1" x14ac:dyDescent="0.2">
      <c r="A95" s="107" t="s">
        <v>122</v>
      </c>
      <c r="B95" s="108"/>
      <c r="C95" s="109"/>
      <c r="D95" s="221">
        <v>21893741.539999999</v>
      </c>
      <c r="E95" s="222">
        <v>21185282.260000002</v>
      </c>
      <c r="F95" s="223"/>
      <c r="G95" s="194">
        <f>E95/D95*100</f>
        <v>96.764101381640785</v>
      </c>
      <c r="H95" s="202" t="s">
        <v>75</v>
      </c>
      <c r="I95" s="202"/>
      <c r="J95" s="5" t="s">
        <v>76</v>
      </c>
      <c r="K95" s="5">
        <v>182</v>
      </c>
      <c r="L95" s="5">
        <v>176</v>
      </c>
      <c r="M95" s="80">
        <v>5</v>
      </c>
      <c r="N95" s="75">
        <f t="shared" ref="N95:N96" si="28">L95/K95*100</f>
        <v>96.703296703296701</v>
      </c>
      <c r="O95" s="6"/>
      <c r="P95" s="204" t="s">
        <v>15</v>
      </c>
      <c r="Q95" s="204"/>
    </row>
    <row r="96" spans="1:17" s="3" customFormat="1" ht="29.25" customHeight="1" x14ac:dyDescent="0.2">
      <c r="A96" s="185"/>
      <c r="B96" s="186"/>
      <c r="C96" s="187"/>
      <c r="D96" s="189"/>
      <c r="E96" s="192"/>
      <c r="F96" s="193"/>
      <c r="G96" s="195"/>
      <c r="H96" s="202" t="s">
        <v>77</v>
      </c>
      <c r="I96" s="202"/>
      <c r="J96" s="5" t="s">
        <v>78</v>
      </c>
      <c r="K96" s="5">
        <v>99</v>
      </c>
      <c r="L96" s="5">
        <v>99</v>
      </c>
      <c r="M96" s="80">
        <v>5</v>
      </c>
      <c r="N96" s="75">
        <f t="shared" si="28"/>
        <v>100</v>
      </c>
      <c r="O96" s="6"/>
      <c r="P96" s="204"/>
      <c r="Q96" s="204"/>
    </row>
    <row r="97" spans="1:17" s="3" customFormat="1" ht="15" customHeight="1" x14ac:dyDescent="0.2">
      <c r="A97" s="239"/>
      <c r="B97" s="240"/>
      <c r="C97" s="241"/>
      <c r="D97" s="189"/>
      <c r="E97" s="192"/>
      <c r="F97" s="193"/>
      <c r="G97" s="195"/>
      <c r="H97" s="229" t="s">
        <v>123</v>
      </c>
      <c r="I97" s="230"/>
      <c r="J97" s="230"/>
      <c r="K97" s="230"/>
      <c r="L97" s="230"/>
      <c r="M97" s="230"/>
      <c r="N97" s="230"/>
      <c r="O97" s="230"/>
      <c r="P97" s="230"/>
      <c r="Q97" s="230"/>
    </row>
    <row r="98" spans="1:17" s="3" customFormat="1" ht="23.25" customHeight="1" x14ac:dyDescent="0.2">
      <c r="A98" s="239"/>
      <c r="B98" s="240"/>
      <c r="C98" s="241"/>
      <c r="D98" s="189"/>
      <c r="E98" s="192"/>
      <c r="F98" s="193"/>
      <c r="G98" s="195"/>
      <c r="H98" s="202" t="s">
        <v>89</v>
      </c>
      <c r="I98" s="202"/>
      <c r="J98" s="5" t="s">
        <v>76</v>
      </c>
      <c r="K98" s="5">
        <v>26</v>
      </c>
      <c r="L98" s="5">
        <v>28</v>
      </c>
      <c r="M98" s="80">
        <v>5</v>
      </c>
      <c r="N98" s="75">
        <f t="shared" ref="N98:N99" si="29">L98/K98*100</f>
        <v>107.69230769230769</v>
      </c>
      <c r="O98" s="6"/>
      <c r="P98" s="204" t="s">
        <v>15</v>
      </c>
      <c r="Q98" s="204"/>
    </row>
    <row r="99" spans="1:17" s="3" customFormat="1" ht="26.25" customHeight="1" x14ac:dyDescent="0.2">
      <c r="A99" s="242"/>
      <c r="B99" s="243"/>
      <c r="C99" s="244"/>
      <c r="D99" s="198"/>
      <c r="E99" s="199"/>
      <c r="F99" s="200"/>
      <c r="G99" s="201"/>
      <c r="H99" s="202" t="s">
        <v>90</v>
      </c>
      <c r="I99" s="202"/>
      <c r="J99" s="5" t="s">
        <v>78</v>
      </c>
      <c r="K99" s="5">
        <v>80</v>
      </c>
      <c r="L99" s="5">
        <v>80</v>
      </c>
      <c r="M99" s="80">
        <v>5</v>
      </c>
      <c r="N99" s="75">
        <f t="shared" si="29"/>
        <v>100</v>
      </c>
      <c r="O99" s="6"/>
      <c r="P99" s="204"/>
      <c r="Q99" s="204"/>
    </row>
    <row r="100" spans="1:17" s="3" customFormat="1" ht="18" customHeight="1" x14ac:dyDescent="0.2">
      <c r="A100" s="175" t="s">
        <v>124</v>
      </c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7"/>
    </row>
    <row r="101" spans="1:17" s="3" customFormat="1" ht="24" customHeight="1" x14ac:dyDescent="0.2">
      <c r="A101" s="107" t="s">
        <v>74</v>
      </c>
      <c r="B101" s="108"/>
      <c r="C101" s="109"/>
      <c r="D101" s="188">
        <v>20353078.690000001</v>
      </c>
      <c r="E101" s="190">
        <v>19551749.73</v>
      </c>
      <c r="F101" s="191"/>
      <c r="G101" s="250">
        <f>E101/D101*100</f>
        <v>96.062861190657529</v>
      </c>
      <c r="H101" s="196" t="s">
        <v>75</v>
      </c>
      <c r="I101" s="197"/>
      <c r="J101" s="5" t="s">
        <v>76</v>
      </c>
      <c r="K101" s="5">
        <v>242</v>
      </c>
      <c r="L101" s="5">
        <v>242</v>
      </c>
      <c r="M101" s="80">
        <v>5</v>
      </c>
      <c r="N101" s="75">
        <f t="shared" ref="N101:N102" si="30">L101/K101*100</f>
        <v>100</v>
      </c>
      <c r="O101" s="6"/>
      <c r="P101" s="107" t="s">
        <v>15</v>
      </c>
      <c r="Q101" s="109"/>
    </row>
    <row r="102" spans="1:17" s="3" customFormat="1" ht="25.5" customHeight="1" x14ac:dyDescent="0.2">
      <c r="A102" s="110"/>
      <c r="B102" s="111"/>
      <c r="C102" s="112"/>
      <c r="D102" s="198"/>
      <c r="E102" s="199"/>
      <c r="F102" s="200"/>
      <c r="G102" s="251"/>
      <c r="H102" s="202" t="s">
        <v>77</v>
      </c>
      <c r="I102" s="202"/>
      <c r="J102" s="5" t="s">
        <v>78</v>
      </c>
      <c r="K102" s="5">
        <v>99</v>
      </c>
      <c r="L102" s="5">
        <v>99</v>
      </c>
      <c r="M102" s="80">
        <v>5</v>
      </c>
      <c r="N102" s="75">
        <f t="shared" si="30"/>
        <v>100</v>
      </c>
      <c r="O102" s="6"/>
      <c r="P102" s="110"/>
      <c r="Q102" s="112"/>
    </row>
    <row r="103" spans="1:17" s="3" customFormat="1" ht="13.9" customHeight="1" x14ac:dyDescent="0.2">
      <c r="A103" s="203" t="s">
        <v>125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</row>
    <row r="104" spans="1:17" s="3" customFormat="1" ht="24.75" customHeight="1" x14ac:dyDescent="0.2">
      <c r="A104" s="204" t="s">
        <v>85</v>
      </c>
      <c r="B104" s="204"/>
      <c r="C104" s="204"/>
      <c r="D104" s="205">
        <v>9667662.2899999991</v>
      </c>
      <c r="E104" s="205">
        <v>9445944.6999999993</v>
      </c>
      <c r="F104" s="205"/>
      <c r="G104" s="208">
        <f>E104/D104*100</f>
        <v>97.70660596792527</v>
      </c>
      <c r="H104" s="202" t="s">
        <v>75</v>
      </c>
      <c r="I104" s="202"/>
      <c r="J104" s="5" t="s">
        <v>76</v>
      </c>
      <c r="K104" s="5">
        <v>44</v>
      </c>
      <c r="L104" s="5">
        <v>44</v>
      </c>
      <c r="M104" s="80">
        <v>5</v>
      </c>
      <c r="N104" s="75">
        <f t="shared" ref="N104:N105" si="31">L104/K104*100</f>
        <v>100</v>
      </c>
      <c r="O104" s="6"/>
      <c r="P104" s="204" t="s">
        <v>217</v>
      </c>
      <c r="Q104" s="204"/>
    </row>
    <row r="105" spans="1:17" s="3" customFormat="1" ht="33" customHeight="1" x14ac:dyDescent="0.2">
      <c r="A105" s="204"/>
      <c r="B105" s="204"/>
      <c r="C105" s="204"/>
      <c r="D105" s="206"/>
      <c r="E105" s="207"/>
      <c r="F105" s="207"/>
      <c r="G105" s="209"/>
      <c r="H105" s="202" t="s">
        <v>77</v>
      </c>
      <c r="I105" s="202"/>
      <c r="J105" s="5" t="s">
        <v>78</v>
      </c>
      <c r="K105" s="5">
        <v>98</v>
      </c>
      <c r="L105" s="5">
        <v>98</v>
      </c>
      <c r="M105" s="80">
        <v>5</v>
      </c>
      <c r="N105" s="75">
        <f t="shared" si="31"/>
        <v>100</v>
      </c>
      <c r="O105" s="6"/>
      <c r="P105" s="204"/>
      <c r="Q105" s="204"/>
    </row>
    <row r="106" spans="1:17" x14ac:dyDescent="0.2">
      <c r="A106" s="203" t="s">
        <v>126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</row>
    <row r="107" spans="1:17" ht="13.5" customHeight="1" x14ac:dyDescent="0.2">
      <c r="A107" s="107" t="s">
        <v>127</v>
      </c>
      <c r="B107" s="108"/>
      <c r="C107" s="109"/>
      <c r="D107" s="221">
        <v>8778796.7799999993</v>
      </c>
      <c r="E107" s="222">
        <v>8577388.0399999991</v>
      </c>
      <c r="F107" s="223"/>
      <c r="G107" s="194">
        <f>E107/D107*100</f>
        <v>97.705736389081792</v>
      </c>
      <c r="H107" s="202" t="s">
        <v>128</v>
      </c>
      <c r="I107" s="202"/>
      <c r="J107" s="5"/>
      <c r="K107" s="5"/>
      <c r="L107" s="5"/>
      <c r="M107" s="11"/>
      <c r="N107" s="75"/>
      <c r="O107" s="6"/>
      <c r="P107" s="107" t="s">
        <v>15</v>
      </c>
      <c r="Q107" s="109"/>
    </row>
    <row r="108" spans="1:17" ht="39.75" customHeight="1" x14ac:dyDescent="0.2">
      <c r="A108" s="185"/>
      <c r="B108" s="186"/>
      <c r="C108" s="187"/>
      <c r="D108" s="252"/>
      <c r="E108" s="254"/>
      <c r="F108" s="255"/>
      <c r="G108" s="258"/>
      <c r="H108" s="202" t="s">
        <v>129</v>
      </c>
      <c r="I108" s="202"/>
      <c r="J108" s="5" t="s">
        <v>76</v>
      </c>
      <c r="K108" s="5">
        <v>30</v>
      </c>
      <c r="L108" s="5">
        <v>32</v>
      </c>
      <c r="M108" s="80">
        <v>5</v>
      </c>
      <c r="N108" s="75">
        <f t="shared" ref="N108:N111" si="32">L108/K108*100</f>
        <v>106.66666666666667</v>
      </c>
      <c r="O108" s="6" t="s">
        <v>224</v>
      </c>
      <c r="P108" s="185"/>
      <c r="Q108" s="187"/>
    </row>
    <row r="109" spans="1:17" ht="13.5" customHeight="1" x14ac:dyDescent="0.2">
      <c r="A109" s="185"/>
      <c r="B109" s="186"/>
      <c r="C109" s="187"/>
      <c r="D109" s="252"/>
      <c r="E109" s="254"/>
      <c r="F109" s="255"/>
      <c r="G109" s="258"/>
      <c r="H109" s="202" t="s">
        <v>130</v>
      </c>
      <c r="I109" s="202"/>
      <c r="J109" s="5" t="s">
        <v>76</v>
      </c>
      <c r="K109" s="5">
        <v>38</v>
      </c>
      <c r="L109" s="5">
        <v>37</v>
      </c>
      <c r="M109" s="80">
        <v>5</v>
      </c>
      <c r="N109" s="75">
        <f t="shared" si="32"/>
        <v>97.368421052631575</v>
      </c>
      <c r="O109" s="6"/>
      <c r="P109" s="185"/>
      <c r="Q109" s="187"/>
    </row>
    <row r="110" spans="1:17" ht="27.75" customHeight="1" x14ac:dyDescent="0.2">
      <c r="A110" s="185"/>
      <c r="B110" s="186"/>
      <c r="C110" s="187"/>
      <c r="D110" s="252"/>
      <c r="E110" s="254"/>
      <c r="F110" s="255"/>
      <c r="G110" s="258"/>
      <c r="H110" s="202" t="s">
        <v>90</v>
      </c>
      <c r="I110" s="202"/>
      <c r="J110" s="5" t="s">
        <v>78</v>
      </c>
      <c r="K110" s="5">
        <v>98</v>
      </c>
      <c r="L110" s="5">
        <v>98</v>
      </c>
      <c r="M110" s="80">
        <v>5</v>
      </c>
      <c r="N110" s="75">
        <f t="shared" si="32"/>
        <v>100</v>
      </c>
      <c r="O110" s="6"/>
      <c r="P110" s="185"/>
      <c r="Q110" s="187"/>
    </row>
    <row r="111" spans="1:17" ht="27.75" customHeight="1" x14ac:dyDescent="0.2">
      <c r="A111" s="110"/>
      <c r="B111" s="111"/>
      <c r="C111" s="112"/>
      <c r="D111" s="253"/>
      <c r="E111" s="256"/>
      <c r="F111" s="257"/>
      <c r="G111" s="259"/>
      <c r="H111" s="202" t="s">
        <v>131</v>
      </c>
      <c r="I111" s="202"/>
      <c r="J111" s="5" t="s">
        <v>78</v>
      </c>
      <c r="K111" s="5">
        <v>98</v>
      </c>
      <c r="L111" s="5">
        <v>98</v>
      </c>
      <c r="M111" s="80">
        <v>5</v>
      </c>
      <c r="N111" s="75">
        <f t="shared" si="32"/>
        <v>100</v>
      </c>
      <c r="O111" s="6"/>
      <c r="P111" s="110"/>
      <c r="Q111" s="112"/>
    </row>
    <row r="112" spans="1:17" s="3" customFormat="1" ht="13.9" customHeight="1" x14ac:dyDescent="0.2">
      <c r="A112" s="203" t="s">
        <v>132</v>
      </c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</row>
    <row r="113" spans="1:17" s="3" customFormat="1" ht="15.75" customHeight="1" x14ac:dyDescent="0.2">
      <c r="A113" s="107" t="s">
        <v>127</v>
      </c>
      <c r="B113" s="108"/>
      <c r="C113" s="109"/>
      <c r="D113" s="221">
        <v>4811551.54</v>
      </c>
      <c r="E113" s="222">
        <v>4660899.82</v>
      </c>
      <c r="F113" s="223"/>
      <c r="G113" s="194">
        <f>E113/D113*100</f>
        <v>96.868957575377038</v>
      </c>
      <c r="H113" s="202" t="s">
        <v>128</v>
      </c>
      <c r="I113" s="202"/>
      <c r="J113" s="5"/>
      <c r="K113" s="5"/>
      <c r="L113" s="5"/>
      <c r="M113" s="11"/>
      <c r="N113" s="75"/>
      <c r="O113" s="6"/>
      <c r="P113" s="107" t="s">
        <v>15</v>
      </c>
      <c r="Q113" s="109"/>
    </row>
    <row r="114" spans="1:17" s="3" customFormat="1" ht="15.75" customHeight="1" x14ac:dyDescent="0.2">
      <c r="A114" s="185"/>
      <c r="B114" s="186"/>
      <c r="C114" s="187"/>
      <c r="D114" s="252"/>
      <c r="E114" s="254"/>
      <c r="F114" s="255"/>
      <c r="G114" s="258"/>
      <c r="H114" s="202" t="s">
        <v>129</v>
      </c>
      <c r="I114" s="202"/>
      <c r="J114" s="5" t="s">
        <v>76</v>
      </c>
      <c r="K114" s="5">
        <v>12</v>
      </c>
      <c r="L114" s="5">
        <v>12</v>
      </c>
      <c r="M114" s="80">
        <v>5</v>
      </c>
      <c r="N114" s="75">
        <f t="shared" ref="N114:N117" si="33">L114/K114*100</f>
        <v>100</v>
      </c>
      <c r="O114" s="6"/>
      <c r="P114" s="185"/>
      <c r="Q114" s="187"/>
    </row>
    <row r="115" spans="1:17" s="3" customFormat="1" ht="16.5" customHeight="1" x14ac:dyDescent="0.2">
      <c r="A115" s="185"/>
      <c r="B115" s="186"/>
      <c r="C115" s="187"/>
      <c r="D115" s="252"/>
      <c r="E115" s="254"/>
      <c r="F115" s="255"/>
      <c r="G115" s="258"/>
      <c r="H115" s="202" t="s">
        <v>130</v>
      </c>
      <c r="I115" s="202"/>
      <c r="J115" s="5" t="s">
        <v>76</v>
      </c>
      <c r="K115" s="5">
        <v>17</v>
      </c>
      <c r="L115" s="5">
        <v>17</v>
      </c>
      <c r="M115" s="80">
        <v>5</v>
      </c>
      <c r="N115" s="75">
        <f t="shared" si="33"/>
        <v>100</v>
      </c>
      <c r="O115" s="6"/>
      <c r="P115" s="185"/>
      <c r="Q115" s="187"/>
    </row>
    <row r="116" spans="1:17" ht="30.75" customHeight="1" x14ac:dyDescent="0.2">
      <c r="A116" s="185"/>
      <c r="B116" s="186"/>
      <c r="C116" s="187"/>
      <c r="D116" s="252"/>
      <c r="E116" s="254"/>
      <c r="F116" s="255"/>
      <c r="G116" s="258"/>
      <c r="H116" s="202" t="s">
        <v>90</v>
      </c>
      <c r="I116" s="202"/>
      <c r="J116" s="5" t="s">
        <v>78</v>
      </c>
      <c r="K116" s="5">
        <v>98</v>
      </c>
      <c r="L116" s="5">
        <v>98</v>
      </c>
      <c r="M116" s="80">
        <v>5</v>
      </c>
      <c r="N116" s="75">
        <f t="shared" si="33"/>
        <v>100</v>
      </c>
      <c r="O116" s="6"/>
      <c r="P116" s="185"/>
      <c r="Q116" s="187"/>
    </row>
    <row r="117" spans="1:17" ht="30.75" customHeight="1" x14ac:dyDescent="0.2">
      <c r="A117" s="110"/>
      <c r="B117" s="111"/>
      <c r="C117" s="112"/>
      <c r="D117" s="253"/>
      <c r="E117" s="256"/>
      <c r="F117" s="257"/>
      <c r="G117" s="259"/>
      <c r="H117" s="202" t="s">
        <v>131</v>
      </c>
      <c r="I117" s="202"/>
      <c r="J117" s="5" t="s">
        <v>78</v>
      </c>
      <c r="K117" s="5">
        <v>98</v>
      </c>
      <c r="L117" s="5">
        <v>98</v>
      </c>
      <c r="M117" s="80">
        <v>5</v>
      </c>
      <c r="N117" s="75">
        <f t="shared" si="33"/>
        <v>100</v>
      </c>
      <c r="O117" s="6"/>
      <c r="P117" s="110"/>
      <c r="Q117" s="112"/>
    </row>
    <row r="118" spans="1:17" x14ac:dyDescent="0.2">
      <c r="A118" s="203" t="s">
        <v>144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</row>
    <row r="119" spans="1:17" ht="15" customHeight="1" x14ac:dyDescent="0.2">
      <c r="A119" s="204" t="s">
        <v>133</v>
      </c>
      <c r="B119" s="204"/>
      <c r="C119" s="204"/>
      <c r="D119" s="205">
        <v>23875525.329999998</v>
      </c>
      <c r="E119" s="205">
        <v>23209064.789999999</v>
      </c>
      <c r="F119" s="205"/>
      <c r="G119" s="208">
        <f>E119/D119*100</f>
        <v>97.208603660910526</v>
      </c>
      <c r="H119" s="202" t="s">
        <v>89</v>
      </c>
      <c r="I119" s="202"/>
      <c r="J119" s="5" t="s">
        <v>76</v>
      </c>
      <c r="K119" s="5">
        <v>216</v>
      </c>
      <c r="L119" s="5">
        <v>215</v>
      </c>
      <c r="M119" s="80">
        <v>5</v>
      </c>
      <c r="N119" s="75">
        <f t="shared" ref="N119:N120" si="34">L119/K119*100</f>
        <v>99.537037037037038</v>
      </c>
      <c r="O119" s="6"/>
      <c r="P119" s="204" t="s">
        <v>15</v>
      </c>
      <c r="Q119" s="204"/>
    </row>
    <row r="120" spans="1:17" ht="33" customHeight="1" x14ac:dyDescent="0.2">
      <c r="A120" s="204"/>
      <c r="B120" s="204"/>
      <c r="C120" s="204"/>
      <c r="D120" s="206"/>
      <c r="E120" s="207"/>
      <c r="F120" s="207"/>
      <c r="G120" s="209"/>
      <c r="H120" s="202" t="s">
        <v>90</v>
      </c>
      <c r="I120" s="202"/>
      <c r="J120" s="5" t="s">
        <v>78</v>
      </c>
      <c r="K120" s="5">
        <v>70</v>
      </c>
      <c r="L120" s="5">
        <v>70</v>
      </c>
      <c r="M120" s="80">
        <v>5</v>
      </c>
      <c r="N120" s="75">
        <f t="shared" si="34"/>
        <v>100</v>
      </c>
      <c r="O120" s="6"/>
      <c r="P120" s="204"/>
      <c r="Q120" s="204"/>
    </row>
    <row r="121" spans="1:17" ht="15" customHeight="1" x14ac:dyDescent="0.2">
      <c r="A121" s="203" t="s">
        <v>145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</row>
    <row r="122" spans="1:17" ht="18" customHeight="1" x14ac:dyDescent="0.2">
      <c r="A122" s="204" t="s">
        <v>133</v>
      </c>
      <c r="B122" s="204"/>
      <c r="C122" s="204"/>
      <c r="D122" s="205">
        <v>28767907.23</v>
      </c>
      <c r="E122" s="205">
        <v>27559836.75</v>
      </c>
      <c r="F122" s="205"/>
      <c r="G122" s="208">
        <f>E122/D122*100</f>
        <v>95.800631341232261</v>
      </c>
      <c r="H122" s="202" t="s">
        <v>89</v>
      </c>
      <c r="I122" s="202"/>
      <c r="J122" s="5" t="s">
        <v>76</v>
      </c>
      <c r="K122" s="5">
        <v>244</v>
      </c>
      <c r="L122" s="5">
        <v>243</v>
      </c>
      <c r="M122" s="80">
        <v>5</v>
      </c>
      <c r="N122" s="75">
        <f t="shared" ref="N122:N123" si="35">L122/K122*100</f>
        <v>99.590163934426229</v>
      </c>
      <c r="O122" s="6"/>
      <c r="P122" s="204" t="s">
        <v>15</v>
      </c>
      <c r="Q122" s="204"/>
    </row>
    <row r="123" spans="1:17" ht="33.75" customHeight="1" x14ac:dyDescent="0.2">
      <c r="A123" s="204"/>
      <c r="B123" s="204"/>
      <c r="C123" s="204"/>
      <c r="D123" s="206"/>
      <c r="E123" s="207"/>
      <c r="F123" s="207"/>
      <c r="G123" s="209"/>
      <c r="H123" s="202" t="s">
        <v>90</v>
      </c>
      <c r="I123" s="202"/>
      <c r="J123" s="5" t="s">
        <v>78</v>
      </c>
      <c r="K123" s="5">
        <v>80</v>
      </c>
      <c r="L123" s="5">
        <v>80</v>
      </c>
      <c r="M123" s="80">
        <v>5</v>
      </c>
      <c r="N123" s="75">
        <f t="shared" si="35"/>
        <v>100</v>
      </c>
      <c r="O123" s="6"/>
      <c r="P123" s="204"/>
      <c r="Q123" s="204"/>
    </row>
    <row r="124" spans="1:17" ht="14.45" customHeight="1" x14ac:dyDescent="0.2">
      <c r="A124" s="203" t="s">
        <v>146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</row>
    <row r="125" spans="1:17" ht="17.25" customHeight="1" x14ac:dyDescent="0.2">
      <c r="A125" s="204" t="s">
        <v>133</v>
      </c>
      <c r="B125" s="204"/>
      <c r="C125" s="204"/>
      <c r="D125" s="212">
        <v>22616750.32</v>
      </c>
      <c r="E125" s="212">
        <v>22019821.120000001</v>
      </c>
      <c r="F125" s="212"/>
      <c r="G125" s="208">
        <f>E125/D125*100</f>
        <v>97.360676527113029</v>
      </c>
      <c r="H125" s="202" t="s">
        <v>89</v>
      </c>
      <c r="I125" s="202"/>
      <c r="J125" s="5" t="s">
        <v>76</v>
      </c>
      <c r="K125" s="5">
        <v>211</v>
      </c>
      <c r="L125" s="5">
        <v>216</v>
      </c>
      <c r="M125" s="80">
        <v>5</v>
      </c>
      <c r="N125" s="75">
        <f t="shared" ref="N125:N126" si="36">L125/K125*100</f>
        <v>102.36966824644549</v>
      </c>
      <c r="O125" s="6"/>
      <c r="P125" s="204" t="s">
        <v>15</v>
      </c>
      <c r="Q125" s="204"/>
    </row>
    <row r="126" spans="1:17" ht="33" customHeight="1" x14ac:dyDescent="0.2">
      <c r="A126" s="204"/>
      <c r="B126" s="204"/>
      <c r="C126" s="204"/>
      <c r="D126" s="206"/>
      <c r="E126" s="207"/>
      <c r="F126" s="207"/>
      <c r="G126" s="209"/>
      <c r="H126" s="202" t="s">
        <v>90</v>
      </c>
      <c r="I126" s="202"/>
      <c r="J126" s="5" t="s">
        <v>78</v>
      </c>
      <c r="K126" s="5">
        <v>87</v>
      </c>
      <c r="L126" s="5">
        <v>87</v>
      </c>
      <c r="M126" s="80">
        <v>5</v>
      </c>
      <c r="N126" s="75">
        <f t="shared" si="36"/>
        <v>100</v>
      </c>
      <c r="O126" s="6"/>
      <c r="P126" s="204"/>
      <c r="Q126" s="204"/>
    </row>
    <row r="127" spans="1:17" ht="19.149999999999999" customHeight="1" x14ac:dyDescent="0.2">
      <c r="A127" s="203" t="s">
        <v>147</v>
      </c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</row>
    <row r="128" spans="1:17" ht="23.25" customHeight="1" x14ac:dyDescent="0.2">
      <c r="A128" s="204" t="s">
        <v>133</v>
      </c>
      <c r="B128" s="204"/>
      <c r="C128" s="204"/>
      <c r="D128" s="212">
        <v>10386612.310000001</v>
      </c>
      <c r="E128" s="212">
        <v>10138697.84</v>
      </c>
      <c r="F128" s="212"/>
      <c r="G128" s="208">
        <f>E128/D128*100</f>
        <v>97.613134460007572</v>
      </c>
      <c r="H128" s="202" t="s">
        <v>89</v>
      </c>
      <c r="I128" s="202"/>
      <c r="J128" s="5" t="s">
        <v>76</v>
      </c>
      <c r="K128" s="5">
        <v>85</v>
      </c>
      <c r="L128" s="5">
        <v>81</v>
      </c>
      <c r="M128" s="80">
        <v>5</v>
      </c>
      <c r="N128" s="75">
        <f t="shared" ref="N128:N129" si="37">L128/K128*100</f>
        <v>95.294117647058812</v>
      </c>
      <c r="O128" s="6"/>
      <c r="P128" s="204" t="s">
        <v>15</v>
      </c>
      <c r="Q128" s="204"/>
    </row>
    <row r="129" spans="1:17" ht="33.75" customHeight="1" x14ac:dyDescent="0.2">
      <c r="A129" s="204"/>
      <c r="B129" s="204"/>
      <c r="C129" s="204"/>
      <c r="D129" s="206"/>
      <c r="E129" s="207"/>
      <c r="F129" s="207"/>
      <c r="G129" s="209"/>
      <c r="H129" s="202" t="s">
        <v>90</v>
      </c>
      <c r="I129" s="202"/>
      <c r="J129" s="5" t="s">
        <v>78</v>
      </c>
      <c r="K129" s="5">
        <v>100</v>
      </c>
      <c r="L129" s="5">
        <v>100</v>
      </c>
      <c r="M129" s="80">
        <v>5</v>
      </c>
      <c r="N129" s="75">
        <f t="shared" si="37"/>
        <v>100</v>
      </c>
      <c r="O129" s="6"/>
      <c r="P129" s="204"/>
      <c r="Q129" s="204"/>
    </row>
    <row r="130" spans="1:17" ht="17.25" customHeight="1" x14ac:dyDescent="0.2">
      <c r="A130" s="203" t="s">
        <v>148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</row>
    <row r="131" spans="1:17" ht="15.75" customHeight="1" x14ac:dyDescent="0.2">
      <c r="A131" s="204" t="s">
        <v>133</v>
      </c>
      <c r="B131" s="204"/>
      <c r="C131" s="204"/>
      <c r="D131" s="205">
        <v>13813541.359999999</v>
      </c>
      <c r="E131" s="205">
        <v>13327774.869999999</v>
      </c>
      <c r="F131" s="205"/>
      <c r="G131" s="208">
        <f>E131/D131*100</f>
        <v>96.48340365920474</v>
      </c>
      <c r="H131" s="202" t="s">
        <v>89</v>
      </c>
      <c r="I131" s="202"/>
      <c r="J131" s="5" t="s">
        <v>76</v>
      </c>
      <c r="K131" s="5">
        <v>122</v>
      </c>
      <c r="L131" s="5">
        <v>124</v>
      </c>
      <c r="M131" s="80">
        <v>5</v>
      </c>
      <c r="N131" s="75">
        <f t="shared" ref="N131:N132" si="38">L131/K131*100</f>
        <v>101.63934426229508</v>
      </c>
      <c r="O131" s="6"/>
      <c r="P131" s="204" t="s">
        <v>15</v>
      </c>
      <c r="Q131" s="204"/>
    </row>
    <row r="132" spans="1:17" ht="27.75" customHeight="1" x14ac:dyDescent="0.2">
      <c r="A132" s="204"/>
      <c r="B132" s="204"/>
      <c r="C132" s="204"/>
      <c r="D132" s="206"/>
      <c r="E132" s="207"/>
      <c r="F132" s="207"/>
      <c r="G132" s="209"/>
      <c r="H132" s="202" t="s">
        <v>90</v>
      </c>
      <c r="I132" s="202"/>
      <c r="J132" s="5" t="s">
        <v>78</v>
      </c>
      <c r="K132" s="5">
        <v>90</v>
      </c>
      <c r="L132" s="5">
        <v>90</v>
      </c>
      <c r="M132" s="80">
        <v>5</v>
      </c>
      <c r="N132" s="75">
        <f t="shared" si="38"/>
        <v>100</v>
      </c>
      <c r="O132" s="6"/>
      <c r="P132" s="204"/>
      <c r="Q132" s="204"/>
    </row>
    <row r="133" spans="1:17" ht="16.149999999999999" customHeight="1" x14ac:dyDescent="0.2">
      <c r="A133" s="203" t="s">
        <v>149</v>
      </c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</row>
    <row r="134" spans="1:17" ht="24" customHeight="1" x14ac:dyDescent="0.2">
      <c r="A134" s="204" t="s">
        <v>133</v>
      </c>
      <c r="B134" s="204"/>
      <c r="C134" s="204"/>
      <c r="D134" s="205">
        <v>2649015.04</v>
      </c>
      <c r="E134" s="205">
        <v>2544124.11</v>
      </c>
      <c r="F134" s="205"/>
      <c r="G134" s="208">
        <f>E134/D134*100</f>
        <v>96.040379974588589</v>
      </c>
      <c r="H134" s="202" t="s">
        <v>89</v>
      </c>
      <c r="I134" s="202"/>
      <c r="J134" s="5" t="s">
        <v>76</v>
      </c>
      <c r="K134" s="5">
        <v>18</v>
      </c>
      <c r="L134" s="5">
        <v>18</v>
      </c>
      <c r="M134" s="80">
        <v>5</v>
      </c>
      <c r="N134" s="75">
        <f t="shared" ref="N134:N135" si="39">L134/K134*100</f>
        <v>100</v>
      </c>
      <c r="O134" s="6"/>
      <c r="P134" s="204" t="s">
        <v>15</v>
      </c>
      <c r="Q134" s="204"/>
    </row>
    <row r="135" spans="1:17" ht="29.25" customHeight="1" x14ac:dyDescent="0.2">
      <c r="A135" s="204"/>
      <c r="B135" s="204"/>
      <c r="C135" s="204"/>
      <c r="D135" s="206"/>
      <c r="E135" s="207"/>
      <c r="F135" s="207"/>
      <c r="G135" s="209"/>
      <c r="H135" s="202" t="s">
        <v>90</v>
      </c>
      <c r="I135" s="202"/>
      <c r="J135" s="5" t="s">
        <v>78</v>
      </c>
      <c r="K135" s="5">
        <v>88</v>
      </c>
      <c r="L135" s="5">
        <v>88</v>
      </c>
      <c r="M135" s="80">
        <v>5</v>
      </c>
      <c r="N135" s="75">
        <f t="shared" si="39"/>
        <v>100</v>
      </c>
      <c r="O135" s="6"/>
      <c r="P135" s="204"/>
      <c r="Q135" s="204"/>
    </row>
    <row r="136" spans="1:17" ht="13.9" customHeight="1" x14ac:dyDescent="0.2">
      <c r="A136" s="203" t="s">
        <v>150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</row>
    <row r="137" spans="1:17" ht="22.5" customHeight="1" x14ac:dyDescent="0.2">
      <c r="A137" s="204" t="s">
        <v>133</v>
      </c>
      <c r="B137" s="204"/>
      <c r="C137" s="204"/>
      <c r="D137" s="212">
        <v>4585829.2699999996</v>
      </c>
      <c r="E137" s="212">
        <v>4441271.51</v>
      </c>
      <c r="F137" s="212"/>
      <c r="G137" s="208">
        <f>E137/D137*100</f>
        <v>96.847729134931356</v>
      </c>
      <c r="H137" s="202" t="s">
        <v>89</v>
      </c>
      <c r="I137" s="202"/>
      <c r="J137" s="5" t="s">
        <v>76</v>
      </c>
      <c r="K137" s="5">
        <v>26</v>
      </c>
      <c r="L137" s="5">
        <v>26</v>
      </c>
      <c r="M137" s="80">
        <v>5</v>
      </c>
      <c r="N137" s="75">
        <f t="shared" ref="N137:N138" si="40">L137/K137*100</f>
        <v>100</v>
      </c>
      <c r="O137" s="6"/>
      <c r="P137" s="204" t="s">
        <v>15</v>
      </c>
      <c r="Q137" s="204"/>
    </row>
    <row r="138" spans="1:17" ht="33.75" customHeight="1" x14ac:dyDescent="0.2">
      <c r="A138" s="204"/>
      <c r="B138" s="204"/>
      <c r="C138" s="204"/>
      <c r="D138" s="206"/>
      <c r="E138" s="207"/>
      <c r="F138" s="207"/>
      <c r="G138" s="209"/>
      <c r="H138" s="202" t="s">
        <v>90</v>
      </c>
      <c r="I138" s="202"/>
      <c r="J138" s="5" t="s">
        <v>78</v>
      </c>
      <c r="K138" s="5">
        <v>98</v>
      </c>
      <c r="L138" s="5">
        <v>98</v>
      </c>
      <c r="M138" s="80">
        <v>5</v>
      </c>
      <c r="N138" s="75">
        <f t="shared" si="40"/>
        <v>100</v>
      </c>
      <c r="O138" s="6"/>
      <c r="P138" s="204"/>
      <c r="Q138" s="204"/>
    </row>
    <row r="139" spans="1:17" ht="21" customHeight="1" x14ac:dyDescent="0.2">
      <c r="A139" s="203" t="s">
        <v>151</v>
      </c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</row>
    <row r="140" spans="1:17" ht="21" customHeight="1" x14ac:dyDescent="0.2">
      <c r="A140" s="204" t="s">
        <v>133</v>
      </c>
      <c r="B140" s="204"/>
      <c r="C140" s="204"/>
      <c r="D140" s="205">
        <v>10656235.119999999</v>
      </c>
      <c r="E140" s="205">
        <v>10306822.289999999</v>
      </c>
      <c r="F140" s="205"/>
      <c r="G140" s="208">
        <f>E140/D140*100</f>
        <v>96.721048043091599</v>
      </c>
      <c r="H140" s="202" t="s">
        <v>89</v>
      </c>
      <c r="I140" s="202"/>
      <c r="J140" s="5" t="s">
        <v>76</v>
      </c>
      <c r="K140" s="5">
        <v>77</v>
      </c>
      <c r="L140" s="5">
        <v>80</v>
      </c>
      <c r="M140" s="80">
        <v>5</v>
      </c>
      <c r="N140" s="75">
        <f t="shared" ref="N140:N141" si="41">L140/K140*100</f>
        <v>103.89610389610388</v>
      </c>
      <c r="O140" s="6"/>
      <c r="P140" s="204" t="s">
        <v>15</v>
      </c>
      <c r="Q140" s="204"/>
    </row>
    <row r="141" spans="1:17" ht="33" customHeight="1" x14ac:dyDescent="0.2">
      <c r="A141" s="204"/>
      <c r="B141" s="204"/>
      <c r="C141" s="204"/>
      <c r="D141" s="206"/>
      <c r="E141" s="207"/>
      <c r="F141" s="207"/>
      <c r="G141" s="209"/>
      <c r="H141" s="202" t="s">
        <v>90</v>
      </c>
      <c r="I141" s="202"/>
      <c r="J141" s="5" t="s">
        <v>78</v>
      </c>
      <c r="K141" s="5">
        <v>98</v>
      </c>
      <c r="L141" s="5">
        <v>98</v>
      </c>
      <c r="M141" s="80">
        <v>5</v>
      </c>
      <c r="N141" s="75">
        <f t="shared" si="41"/>
        <v>100</v>
      </c>
      <c r="O141" s="6"/>
      <c r="P141" s="204"/>
      <c r="Q141" s="204"/>
    </row>
    <row r="142" spans="1:17" ht="21.6" customHeight="1" x14ac:dyDescent="0.2">
      <c r="A142" s="203" t="s">
        <v>152</v>
      </c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</row>
    <row r="143" spans="1:17" ht="18.75" customHeight="1" x14ac:dyDescent="0.2">
      <c r="A143" s="204" t="s">
        <v>133</v>
      </c>
      <c r="B143" s="204"/>
      <c r="C143" s="204"/>
      <c r="D143" s="212">
        <v>2494787.12</v>
      </c>
      <c r="E143" s="212">
        <v>2413806.34</v>
      </c>
      <c r="F143" s="212"/>
      <c r="G143" s="208">
        <f>E143/D143*100</f>
        <v>96.754000397436698</v>
      </c>
      <c r="H143" s="202" t="s">
        <v>89</v>
      </c>
      <c r="I143" s="202"/>
      <c r="J143" s="5" t="s">
        <v>76</v>
      </c>
      <c r="K143" s="2">
        <v>13</v>
      </c>
      <c r="L143" s="2">
        <v>14</v>
      </c>
      <c r="M143" s="80">
        <v>5</v>
      </c>
      <c r="N143" s="80">
        <f t="shared" ref="N143:N144" si="42">L143/K143*100</f>
        <v>107.69230769230769</v>
      </c>
      <c r="O143" s="1"/>
      <c r="P143" s="204" t="s">
        <v>15</v>
      </c>
      <c r="Q143" s="204"/>
    </row>
    <row r="144" spans="1:17" ht="36" customHeight="1" x14ac:dyDescent="0.2">
      <c r="A144" s="204"/>
      <c r="B144" s="204"/>
      <c r="C144" s="204"/>
      <c r="D144" s="206"/>
      <c r="E144" s="207"/>
      <c r="F144" s="207"/>
      <c r="G144" s="209"/>
      <c r="H144" s="202" t="s">
        <v>90</v>
      </c>
      <c r="I144" s="202"/>
      <c r="J144" s="5" t="s">
        <v>78</v>
      </c>
      <c r="K144" s="2">
        <v>90</v>
      </c>
      <c r="L144" s="2">
        <v>90</v>
      </c>
      <c r="M144" s="80">
        <v>5</v>
      </c>
      <c r="N144" s="80">
        <f t="shared" si="42"/>
        <v>100</v>
      </c>
      <c r="O144" s="1"/>
      <c r="P144" s="204"/>
      <c r="Q144" s="204"/>
    </row>
    <row r="145" spans="1:17" ht="19.899999999999999" customHeight="1" x14ac:dyDescent="0.2">
      <c r="A145" s="203" t="s">
        <v>153</v>
      </c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</row>
    <row r="146" spans="1:17" ht="19.5" customHeight="1" x14ac:dyDescent="0.2">
      <c r="A146" s="204" t="s">
        <v>133</v>
      </c>
      <c r="B146" s="204"/>
      <c r="C146" s="204"/>
      <c r="D146" s="212">
        <v>3576574.23</v>
      </c>
      <c r="E146" s="212">
        <v>3423789.72</v>
      </c>
      <c r="F146" s="212"/>
      <c r="G146" s="208">
        <f>E146/D146*100</f>
        <v>95.728188479398625</v>
      </c>
      <c r="H146" s="202" t="s">
        <v>89</v>
      </c>
      <c r="I146" s="202"/>
      <c r="J146" s="5" t="s">
        <v>76</v>
      </c>
      <c r="K146" s="5">
        <v>16</v>
      </c>
      <c r="L146" s="5">
        <v>16</v>
      </c>
      <c r="M146" s="80">
        <v>5</v>
      </c>
      <c r="N146" s="75">
        <f t="shared" ref="N146:N147" si="43">L146/K146*100</f>
        <v>100</v>
      </c>
      <c r="O146" s="6"/>
      <c r="P146" s="204" t="s">
        <v>15</v>
      </c>
      <c r="Q146" s="204"/>
    </row>
    <row r="147" spans="1:17" ht="33" customHeight="1" x14ac:dyDescent="0.2">
      <c r="A147" s="204"/>
      <c r="B147" s="204"/>
      <c r="C147" s="204"/>
      <c r="D147" s="206"/>
      <c r="E147" s="207"/>
      <c r="F147" s="207"/>
      <c r="G147" s="209"/>
      <c r="H147" s="202" t="s">
        <v>90</v>
      </c>
      <c r="I147" s="202"/>
      <c r="J147" s="5" t="s">
        <v>78</v>
      </c>
      <c r="K147" s="5">
        <v>95</v>
      </c>
      <c r="L147" s="5">
        <v>95</v>
      </c>
      <c r="M147" s="80">
        <v>5</v>
      </c>
      <c r="N147" s="75">
        <f t="shared" si="43"/>
        <v>100</v>
      </c>
      <c r="O147" s="6"/>
      <c r="P147" s="204"/>
      <c r="Q147" s="204"/>
    </row>
    <row r="148" spans="1:17" ht="21.6" customHeight="1" x14ac:dyDescent="0.2">
      <c r="A148" s="175" t="s">
        <v>154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7"/>
    </row>
    <row r="149" spans="1:17" ht="21" customHeight="1" x14ac:dyDescent="0.2">
      <c r="A149" s="204" t="s">
        <v>133</v>
      </c>
      <c r="B149" s="204"/>
      <c r="C149" s="204"/>
      <c r="D149" s="212">
        <v>3398838.13</v>
      </c>
      <c r="E149" s="212">
        <v>3242041.22</v>
      </c>
      <c r="F149" s="212"/>
      <c r="G149" s="208">
        <f>E149/D149*100</f>
        <v>95.38674970672993</v>
      </c>
      <c r="H149" s="202" t="s">
        <v>89</v>
      </c>
      <c r="I149" s="202"/>
      <c r="J149" s="5" t="s">
        <v>76</v>
      </c>
      <c r="K149" s="2">
        <v>12</v>
      </c>
      <c r="L149" s="2">
        <v>12</v>
      </c>
      <c r="M149" s="80">
        <v>5</v>
      </c>
      <c r="N149" s="80">
        <f t="shared" ref="N149:N150" si="44">L149/K149*100</f>
        <v>100</v>
      </c>
      <c r="O149" s="1"/>
      <c r="P149" s="204" t="s">
        <v>15</v>
      </c>
      <c r="Q149" s="204"/>
    </row>
    <row r="150" spans="1:17" ht="30" customHeight="1" x14ac:dyDescent="0.2">
      <c r="A150" s="204"/>
      <c r="B150" s="204"/>
      <c r="C150" s="204"/>
      <c r="D150" s="206"/>
      <c r="E150" s="207"/>
      <c r="F150" s="207"/>
      <c r="G150" s="209"/>
      <c r="H150" s="202" t="s">
        <v>90</v>
      </c>
      <c r="I150" s="202"/>
      <c r="J150" s="5" t="s">
        <v>78</v>
      </c>
      <c r="K150" s="2">
        <v>85</v>
      </c>
      <c r="L150" s="2">
        <v>85</v>
      </c>
      <c r="M150" s="80">
        <v>5</v>
      </c>
      <c r="N150" s="80">
        <f t="shared" si="44"/>
        <v>100</v>
      </c>
      <c r="O150" s="1"/>
      <c r="P150" s="204"/>
      <c r="Q150" s="204"/>
    </row>
    <row r="151" spans="1:17" s="3" customFormat="1" ht="13.9" customHeight="1" x14ac:dyDescent="0.2">
      <c r="A151" s="203" t="s">
        <v>155</v>
      </c>
      <c r="B151" s="203"/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</row>
    <row r="152" spans="1:17" s="3" customFormat="1" ht="15.75" customHeight="1" x14ac:dyDescent="0.2">
      <c r="A152" s="204" t="s">
        <v>134</v>
      </c>
      <c r="B152" s="204"/>
      <c r="C152" s="204"/>
      <c r="D152" s="205">
        <v>4859424.6399999997</v>
      </c>
      <c r="E152" s="205">
        <v>4693441.58</v>
      </c>
      <c r="F152" s="205"/>
      <c r="G152" s="208">
        <f>E152/D152*100</f>
        <v>96.584306326437869</v>
      </c>
      <c r="H152" s="202" t="s">
        <v>89</v>
      </c>
      <c r="I152" s="202"/>
      <c r="J152" s="5" t="s">
        <v>76</v>
      </c>
      <c r="K152" s="5">
        <v>27</v>
      </c>
      <c r="L152" s="5">
        <v>27</v>
      </c>
      <c r="M152" s="80">
        <v>5</v>
      </c>
      <c r="N152" s="13">
        <f t="shared" ref="N152:N153" si="45">L152/K152*100</f>
        <v>100</v>
      </c>
      <c r="O152" s="14"/>
      <c r="P152" s="204" t="s">
        <v>15</v>
      </c>
      <c r="Q152" s="204"/>
    </row>
    <row r="153" spans="1:17" s="3" customFormat="1" ht="30" customHeight="1" x14ac:dyDescent="0.2">
      <c r="A153" s="204"/>
      <c r="B153" s="204"/>
      <c r="C153" s="204"/>
      <c r="D153" s="206"/>
      <c r="E153" s="207"/>
      <c r="F153" s="207"/>
      <c r="G153" s="209"/>
      <c r="H153" s="202" t="s">
        <v>77</v>
      </c>
      <c r="I153" s="202"/>
      <c r="J153" s="5" t="s">
        <v>78</v>
      </c>
      <c r="K153" s="5">
        <v>97</v>
      </c>
      <c r="L153" s="5">
        <v>97</v>
      </c>
      <c r="M153" s="80">
        <v>5</v>
      </c>
      <c r="N153" s="13">
        <f t="shared" si="45"/>
        <v>100</v>
      </c>
      <c r="O153" s="14"/>
      <c r="P153" s="204"/>
      <c r="Q153" s="204"/>
    </row>
    <row r="154" spans="1:17" ht="12.6" customHeight="1" x14ac:dyDescent="0.2">
      <c r="A154" s="203" t="s">
        <v>156</v>
      </c>
      <c r="B154" s="203"/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</row>
    <row r="155" spans="1:17" ht="20.25" customHeight="1" x14ac:dyDescent="0.2">
      <c r="A155" s="204" t="s">
        <v>135</v>
      </c>
      <c r="B155" s="204"/>
      <c r="C155" s="204"/>
      <c r="D155" s="212">
        <v>26714181.440000001</v>
      </c>
      <c r="E155" s="212">
        <v>26101963.91</v>
      </c>
      <c r="F155" s="212"/>
      <c r="G155" s="208">
        <f>E155/D155*100</f>
        <v>97.708267680314137</v>
      </c>
      <c r="H155" s="202" t="s">
        <v>75</v>
      </c>
      <c r="I155" s="202"/>
      <c r="J155" s="5" t="s">
        <v>76</v>
      </c>
      <c r="K155" s="2">
        <v>1226</v>
      </c>
      <c r="L155" s="2">
        <v>1226</v>
      </c>
      <c r="M155" s="11">
        <v>5</v>
      </c>
      <c r="N155" s="80">
        <f t="shared" ref="N155:N157" si="46">L155/K155*100</f>
        <v>100</v>
      </c>
      <c r="O155" s="1"/>
      <c r="P155" s="204" t="s">
        <v>15</v>
      </c>
      <c r="Q155" s="204"/>
    </row>
    <row r="156" spans="1:17" ht="40.5" customHeight="1" x14ac:dyDescent="0.2">
      <c r="A156" s="204"/>
      <c r="B156" s="204"/>
      <c r="C156" s="204"/>
      <c r="D156" s="206"/>
      <c r="E156" s="207"/>
      <c r="F156" s="207"/>
      <c r="G156" s="209"/>
      <c r="H156" s="202" t="s">
        <v>136</v>
      </c>
      <c r="I156" s="260"/>
      <c r="J156" s="5" t="s">
        <v>78</v>
      </c>
      <c r="K156" s="2">
        <v>75</v>
      </c>
      <c r="L156" s="2">
        <v>75</v>
      </c>
      <c r="M156" s="11">
        <v>5</v>
      </c>
      <c r="N156" s="80">
        <f t="shared" si="46"/>
        <v>100</v>
      </c>
      <c r="O156" s="1"/>
      <c r="P156" s="204"/>
      <c r="Q156" s="204"/>
    </row>
    <row r="157" spans="1:17" ht="17.25" customHeight="1" x14ac:dyDescent="0.2">
      <c r="A157" s="204"/>
      <c r="B157" s="204"/>
      <c r="C157" s="204"/>
      <c r="D157" s="206"/>
      <c r="E157" s="207"/>
      <c r="F157" s="207"/>
      <c r="G157" s="209"/>
      <c r="H157" s="260" t="s">
        <v>137</v>
      </c>
      <c r="I157" s="260"/>
      <c r="J157" s="5" t="s">
        <v>78</v>
      </c>
      <c r="K157" s="2">
        <v>55</v>
      </c>
      <c r="L157" s="2">
        <v>55</v>
      </c>
      <c r="M157" s="11">
        <v>5</v>
      </c>
      <c r="N157" s="80">
        <f t="shared" si="46"/>
        <v>100</v>
      </c>
      <c r="O157" s="1"/>
      <c r="P157" s="204"/>
      <c r="Q157" s="204"/>
    </row>
    <row r="158" spans="1:17" s="3" customFormat="1" ht="13.9" customHeight="1" x14ac:dyDescent="0.2">
      <c r="A158" s="203" t="s">
        <v>157</v>
      </c>
      <c r="B158" s="203"/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</row>
    <row r="159" spans="1:17" s="3" customFormat="1" ht="21.75" customHeight="1" x14ac:dyDescent="0.2">
      <c r="A159" s="204" t="s">
        <v>138</v>
      </c>
      <c r="B159" s="204"/>
      <c r="C159" s="204"/>
      <c r="D159" s="205">
        <v>16931300.93</v>
      </c>
      <c r="E159" s="205">
        <v>16639972.49</v>
      </c>
      <c r="F159" s="205"/>
      <c r="G159" s="208">
        <f>E159/D159*100</f>
        <v>98.279349937701454</v>
      </c>
      <c r="H159" s="202" t="s">
        <v>75</v>
      </c>
      <c r="I159" s="202"/>
      <c r="J159" s="5" t="s">
        <v>76</v>
      </c>
      <c r="K159" s="5">
        <v>14</v>
      </c>
      <c r="L159" s="5">
        <v>15</v>
      </c>
      <c r="M159" s="80">
        <v>5</v>
      </c>
      <c r="N159" s="75">
        <f t="shared" ref="N159:N160" si="47">L159/K159*100</f>
        <v>107.14285714285714</v>
      </c>
      <c r="O159" s="6" t="s">
        <v>225</v>
      </c>
      <c r="P159" s="204" t="s">
        <v>15</v>
      </c>
      <c r="Q159" s="204"/>
    </row>
    <row r="160" spans="1:17" s="3" customFormat="1" ht="30.75" customHeight="1" x14ac:dyDescent="0.2">
      <c r="A160" s="204"/>
      <c r="B160" s="204"/>
      <c r="C160" s="204"/>
      <c r="D160" s="205"/>
      <c r="E160" s="205"/>
      <c r="F160" s="205"/>
      <c r="G160" s="208"/>
      <c r="H160" s="202" t="s">
        <v>77</v>
      </c>
      <c r="I160" s="202"/>
      <c r="J160" s="5" t="s">
        <v>78</v>
      </c>
      <c r="K160" s="5">
        <v>98</v>
      </c>
      <c r="L160" s="5">
        <v>98</v>
      </c>
      <c r="M160" s="80">
        <v>5</v>
      </c>
      <c r="N160" s="75">
        <f t="shared" si="47"/>
        <v>100</v>
      </c>
      <c r="O160" s="6"/>
      <c r="P160" s="204"/>
      <c r="Q160" s="204"/>
    </row>
    <row r="161" spans="1:17" s="3" customFormat="1" ht="16.5" customHeight="1" x14ac:dyDescent="0.2">
      <c r="A161" s="204"/>
      <c r="B161" s="204"/>
      <c r="C161" s="204"/>
      <c r="D161" s="205"/>
      <c r="E161" s="205"/>
      <c r="F161" s="205"/>
      <c r="G161" s="208"/>
      <c r="H161" s="203" t="s">
        <v>170</v>
      </c>
      <c r="I161" s="203"/>
      <c r="J161" s="203"/>
      <c r="K161" s="203"/>
      <c r="L161" s="203"/>
      <c r="M161" s="203"/>
      <c r="N161" s="203"/>
      <c r="O161" s="203"/>
      <c r="P161" s="203"/>
      <c r="Q161" s="203"/>
    </row>
    <row r="162" spans="1:17" ht="22.5" customHeight="1" x14ac:dyDescent="0.2">
      <c r="A162" s="204"/>
      <c r="B162" s="204"/>
      <c r="C162" s="204"/>
      <c r="D162" s="205"/>
      <c r="E162" s="205"/>
      <c r="F162" s="205"/>
      <c r="G162" s="208"/>
      <c r="H162" s="202" t="s">
        <v>75</v>
      </c>
      <c r="I162" s="202"/>
      <c r="J162" s="5" t="s">
        <v>76</v>
      </c>
      <c r="K162" s="5">
        <v>1475</v>
      </c>
      <c r="L162" s="5">
        <v>1544</v>
      </c>
      <c r="M162" s="80">
        <v>5</v>
      </c>
      <c r="N162" s="75">
        <f t="shared" ref="N162:N164" si="48">L162/K162*100</f>
        <v>104.67796610169491</v>
      </c>
      <c r="O162" s="6"/>
      <c r="P162" s="204" t="s">
        <v>15</v>
      </c>
      <c r="Q162" s="204"/>
    </row>
    <row r="163" spans="1:17" ht="38.25" customHeight="1" x14ac:dyDescent="0.2">
      <c r="A163" s="204"/>
      <c r="B163" s="204"/>
      <c r="C163" s="204"/>
      <c r="D163" s="205"/>
      <c r="E163" s="205"/>
      <c r="F163" s="205"/>
      <c r="G163" s="208"/>
      <c r="H163" s="202" t="s">
        <v>136</v>
      </c>
      <c r="I163" s="260"/>
      <c r="J163" s="5" t="s">
        <v>78</v>
      </c>
      <c r="K163" s="5">
        <v>97</v>
      </c>
      <c r="L163" s="5">
        <v>97</v>
      </c>
      <c r="M163" s="80">
        <v>5</v>
      </c>
      <c r="N163" s="75">
        <f t="shared" si="48"/>
        <v>100</v>
      </c>
      <c r="O163" s="6"/>
      <c r="P163" s="204"/>
      <c r="Q163" s="204"/>
    </row>
    <row r="164" spans="1:17" ht="17.25" customHeight="1" x14ac:dyDescent="0.2">
      <c r="A164" s="204"/>
      <c r="B164" s="204"/>
      <c r="C164" s="204"/>
      <c r="D164" s="205"/>
      <c r="E164" s="205"/>
      <c r="F164" s="205"/>
      <c r="G164" s="208"/>
      <c r="H164" s="260" t="s">
        <v>137</v>
      </c>
      <c r="I164" s="260"/>
      <c r="J164" s="5" t="s">
        <v>78</v>
      </c>
      <c r="K164" s="5">
        <v>60</v>
      </c>
      <c r="L164" s="5">
        <v>60</v>
      </c>
      <c r="M164" s="80">
        <v>5</v>
      </c>
      <c r="N164" s="75">
        <f t="shared" si="48"/>
        <v>100</v>
      </c>
      <c r="O164" s="6"/>
      <c r="P164" s="204"/>
      <c r="Q164" s="204"/>
    </row>
    <row r="165" spans="1:17" s="3" customFormat="1" ht="16.5" customHeight="1" x14ac:dyDescent="0.2">
      <c r="A165" s="204"/>
      <c r="B165" s="204"/>
      <c r="C165" s="204"/>
      <c r="D165" s="205"/>
      <c r="E165" s="205"/>
      <c r="F165" s="205"/>
      <c r="G165" s="208"/>
      <c r="H165" s="203" t="s">
        <v>140</v>
      </c>
      <c r="I165" s="203"/>
      <c r="J165" s="203"/>
      <c r="K165" s="203"/>
      <c r="L165" s="203"/>
      <c r="M165" s="203"/>
      <c r="N165" s="203"/>
      <c r="O165" s="203"/>
      <c r="P165" s="203"/>
      <c r="Q165" s="203"/>
    </row>
    <row r="166" spans="1:17" ht="36" customHeight="1" x14ac:dyDescent="0.2">
      <c r="A166" s="204"/>
      <c r="B166" s="204"/>
      <c r="C166" s="204"/>
      <c r="D166" s="205"/>
      <c r="E166" s="205"/>
      <c r="F166" s="205"/>
      <c r="G166" s="208"/>
      <c r="H166" s="202" t="s">
        <v>141</v>
      </c>
      <c r="I166" s="202"/>
      <c r="J166" s="5" t="s">
        <v>142</v>
      </c>
      <c r="K166" s="5">
        <v>10</v>
      </c>
      <c r="L166" s="5">
        <v>10</v>
      </c>
      <c r="M166" s="80">
        <v>5</v>
      </c>
      <c r="N166" s="75">
        <f t="shared" ref="N166" si="49">L166/K166*100</f>
        <v>100</v>
      </c>
      <c r="O166" s="6"/>
      <c r="P166" s="204" t="s">
        <v>15</v>
      </c>
      <c r="Q166" s="204"/>
    </row>
    <row r="167" spans="1:17" ht="19.5" customHeight="1" x14ac:dyDescent="0.2">
      <c r="A167" s="125" t="s">
        <v>158</v>
      </c>
      <c r="B167" s="126"/>
      <c r="C167" s="126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</row>
    <row r="168" spans="1:17" ht="54" customHeight="1" x14ac:dyDescent="0.2">
      <c r="A168" s="135" t="s">
        <v>45</v>
      </c>
      <c r="B168" s="138"/>
      <c r="C168" s="138"/>
      <c r="D168" s="144">
        <v>24883697.48</v>
      </c>
      <c r="E168" s="147">
        <v>24628575.640000001</v>
      </c>
      <c r="F168" s="148"/>
      <c r="G168" s="153">
        <f>E168/D168*100</f>
        <v>98.974743041282139</v>
      </c>
      <c r="H168" s="138" t="s">
        <v>46</v>
      </c>
      <c r="I168" s="139"/>
      <c r="J168" s="72" t="s">
        <v>47</v>
      </c>
      <c r="K168" s="29">
        <v>157595</v>
      </c>
      <c r="L168" s="29">
        <v>151196</v>
      </c>
      <c r="M168" s="29">
        <v>5</v>
      </c>
      <c r="N168" s="31">
        <f>L168/K168*100</f>
        <v>95.939591992131739</v>
      </c>
      <c r="O168" s="31"/>
      <c r="P168" s="129" t="s">
        <v>48</v>
      </c>
      <c r="Q168" s="130"/>
    </row>
    <row r="169" spans="1:17" ht="50.25" customHeight="1" x14ac:dyDescent="0.2">
      <c r="A169" s="135" t="s">
        <v>49</v>
      </c>
      <c r="B169" s="136"/>
      <c r="C169" s="137"/>
      <c r="D169" s="145"/>
      <c r="E169" s="149"/>
      <c r="F169" s="150"/>
      <c r="G169" s="154"/>
      <c r="H169" s="138" t="s">
        <v>46</v>
      </c>
      <c r="I169" s="139"/>
      <c r="J169" s="72" t="s">
        <v>47</v>
      </c>
      <c r="K169" s="29">
        <v>52948</v>
      </c>
      <c r="L169" s="29">
        <v>51469</v>
      </c>
      <c r="M169" s="29">
        <v>5</v>
      </c>
      <c r="N169" s="31">
        <f t="shared" ref="N169:N175" si="50">L169/K169*100</f>
        <v>97.206693359522561</v>
      </c>
      <c r="O169" s="31"/>
      <c r="P169" s="131"/>
      <c r="Q169" s="132"/>
    </row>
    <row r="170" spans="1:17" ht="74.25" customHeight="1" x14ac:dyDescent="0.2">
      <c r="A170" s="135" t="s">
        <v>50</v>
      </c>
      <c r="B170" s="138"/>
      <c r="C170" s="139"/>
      <c r="D170" s="145"/>
      <c r="E170" s="149"/>
      <c r="F170" s="150"/>
      <c r="G170" s="154"/>
      <c r="H170" s="135" t="s">
        <v>46</v>
      </c>
      <c r="I170" s="137"/>
      <c r="J170" s="72" t="s">
        <v>47</v>
      </c>
      <c r="K170" s="29">
        <v>48511</v>
      </c>
      <c r="L170" s="29">
        <v>66720</v>
      </c>
      <c r="M170" s="29">
        <v>5</v>
      </c>
      <c r="N170" s="31">
        <f t="shared" si="50"/>
        <v>137.53581661891116</v>
      </c>
      <c r="O170" s="31" t="s">
        <v>198</v>
      </c>
      <c r="P170" s="131"/>
      <c r="Q170" s="132"/>
    </row>
    <row r="171" spans="1:17" ht="63" customHeight="1" x14ac:dyDescent="0.2">
      <c r="A171" s="135" t="s">
        <v>51</v>
      </c>
      <c r="B171" s="138"/>
      <c r="C171" s="138"/>
      <c r="D171" s="145"/>
      <c r="E171" s="149"/>
      <c r="F171" s="150"/>
      <c r="G171" s="154"/>
      <c r="H171" s="138" t="s">
        <v>72</v>
      </c>
      <c r="I171" s="139"/>
      <c r="J171" s="72" t="s">
        <v>47</v>
      </c>
      <c r="K171" s="29">
        <v>8850</v>
      </c>
      <c r="L171" s="29">
        <v>9800</v>
      </c>
      <c r="M171" s="29">
        <v>5</v>
      </c>
      <c r="N171" s="31">
        <f t="shared" si="50"/>
        <v>110.73446327683615</v>
      </c>
      <c r="O171" s="31" t="s">
        <v>199</v>
      </c>
      <c r="P171" s="131"/>
      <c r="Q171" s="132"/>
    </row>
    <row r="172" spans="1:17" ht="30" customHeight="1" x14ac:dyDescent="0.2">
      <c r="A172" s="135" t="s">
        <v>52</v>
      </c>
      <c r="B172" s="138"/>
      <c r="C172" s="138"/>
      <c r="D172" s="145"/>
      <c r="E172" s="149"/>
      <c r="F172" s="150"/>
      <c r="G172" s="154"/>
      <c r="H172" s="138" t="s">
        <v>53</v>
      </c>
      <c r="I172" s="139"/>
      <c r="J172" s="72" t="s">
        <v>47</v>
      </c>
      <c r="K172" s="30">
        <v>1104</v>
      </c>
      <c r="L172" s="30">
        <v>1086</v>
      </c>
      <c r="M172" s="29">
        <v>5</v>
      </c>
      <c r="N172" s="65">
        <f t="shared" si="50"/>
        <v>98.369565217391312</v>
      </c>
      <c r="O172" s="31"/>
      <c r="P172" s="131"/>
      <c r="Q172" s="132"/>
    </row>
    <row r="173" spans="1:17" ht="51.75" customHeight="1" x14ac:dyDescent="0.2">
      <c r="A173" s="135" t="s">
        <v>54</v>
      </c>
      <c r="B173" s="138"/>
      <c r="C173" s="139"/>
      <c r="D173" s="145"/>
      <c r="E173" s="149"/>
      <c r="F173" s="150"/>
      <c r="G173" s="154"/>
      <c r="H173" s="138" t="s">
        <v>53</v>
      </c>
      <c r="I173" s="139"/>
      <c r="J173" s="72" t="s">
        <v>47</v>
      </c>
      <c r="K173" s="30">
        <v>132557</v>
      </c>
      <c r="L173" s="30">
        <v>132537</v>
      </c>
      <c r="M173" s="29">
        <v>5</v>
      </c>
      <c r="N173" s="65">
        <f t="shared" si="50"/>
        <v>99.984912150999193</v>
      </c>
      <c r="O173" s="31"/>
      <c r="P173" s="131"/>
      <c r="Q173" s="132"/>
    </row>
    <row r="174" spans="1:17" ht="28.5" customHeight="1" x14ac:dyDescent="0.2">
      <c r="A174" s="135" t="s">
        <v>55</v>
      </c>
      <c r="B174" s="138"/>
      <c r="C174" s="139"/>
      <c r="D174" s="145"/>
      <c r="E174" s="149"/>
      <c r="F174" s="150"/>
      <c r="G174" s="154"/>
      <c r="H174" s="140" t="s">
        <v>200</v>
      </c>
      <c r="I174" s="140"/>
      <c r="J174" s="72" t="s">
        <v>47</v>
      </c>
      <c r="K174" s="30">
        <v>15</v>
      </c>
      <c r="L174" s="30">
        <v>15</v>
      </c>
      <c r="M174" s="29">
        <v>5</v>
      </c>
      <c r="N174" s="65">
        <f t="shared" si="50"/>
        <v>100</v>
      </c>
      <c r="O174" s="31"/>
      <c r="P174" s="133"/>
      <c r="Q174" s="134"/>
    </row>
    <row r="175" spans="1:17" ht="65.25" customHeight="1" x14ac:dyDescent="0.2">
      <c r="A175" s="135" t="s">
        <v>57</v>
      </c>
      <c r="B175" s="138"/>
      <c r="C175" s="139"/>
      <c r="D175" s="146"/>
      <c r="E175" s="151"/>
      <c r="F175" s="152"/>
      <c r="G175" s="155"/>
      <c r="H175" s="135" t="s">
        <v>201</v>
      </c>
      <c r="I175" s="138"/>
      <c r="J175" s="81" t="s">
        <v>47</v>
      </c>
      <c r="K175" s="30">
        <v>1833</v>
      </c>
      <c r="L175" s="30">
        <v>1833</v>
      </c>
      <c r="M175" s="29">
        <v>5</v>
      </c>
      <c r="N175" s="65">
        <f t="shared" si="50"/>
        <v>100</v>
      </c>
      <c r="O175" s="31"/>
      <c r="P175" s="34"/>
      <c r="Q175" s="35"/>
    </row>
    <row r="176" spans="1:17" ht="20.25" customHeight="1" x14ac:dyDescent="0.2">
      <c r="A176" s="156" t="s">
        <v>159</v>
      </c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8"/>
    </row>
    <row r="177" spans="1:17" ht="30" customHeight="1" x14ac:dyDescent="0.2">
      <c r="A177" s="261" t="s">
        <v>59</v>
      </c>
      <c r="B177" s="262"/>
      <c r="C177" s="263"/>
      <c r="D177" s="144">
        <v>55186813.530000001</v>
      </c>
      <c r="E177" s="147">
        <v>54163925.689999998</v>
      </c>
      <c r="F177" s="148"/>
      <c r="G177" s="153">
        <f t="shared" ref="G177:G179" si="51">E177/D177*100</f>
        <v>98.146499544779928</v>
      </c>
      <c r="H177" s="135" t="s">
        <v>185</v>
      </c>
      <c r="I177" s="139"/>
      <c r="J177" s="72" t="s">
        <v>47</v>
      </c>
      <c r="K177" s="29">
        <v>3452</v>
      </c>
      <c r="L177" s="29">
        <v>3482</v>
      </c>
      <c r="M177" s="29">
        <v>5</v>
      </c>
      <c r="N177" s="31">
        <f t="shared" ref="N177:N179" si="52">L177/K177*100</f>
        <v>100.86906141367322</v>
      </c>
      <c r="O177" s="31"/>
      <c r="P177" s="88" t="s">
        <v>48</v>
      </c>
      <c r="Q177" s="89"/>
    </row>
    <row r="178" spans="1:17" ht="21.75" customHeight="1" x14ac:dyDescent="0.2">
      <c r="A178" s="172"/>
      <c r="B178" s="264"/>
      <c r="C178" s="173"/>
      <c r="D178" s="145"/>
      <c r="E178" s="149"/>
      <c r="F178" s="150"/>
      <c r="G178" s="154"/>
      <c r="H178" s="135" t="s">
        <v>60</v>
      </c>
      <c r="I178" s="139"/>
      <c r="J178" s="72" t="s">
        <v>47</v>
      </c>
      <c r="K178" s="29">
        <v>287</v>
      </c>
      <c r="L178" s="29">
        <v>291</v>
      </c>
      <c r="M178" s="29">
        <v>5</v>
      </c>
      <c r="N178" s="31">
        <f t="shared" si="52"/>
        <v>101.39372822299653</v>
      </c>
      <c r="O178" s="31"/>
      <c r="P178" s="90"/>
      <c r="Q178" s="91"/>
    </row>
    <row r="179" spans="1:17" ht="51.75" customHeight="1" x14ac:dyDescent="0.2">
      <c r="A179" s="135" t="s">
        <v>61</v>
      </c>
      <c r="B179" s="138"/>
      <c r="C179" s="139"/>
      <c r="D179" s="145"/>
      <c r="E179" s="149"/>
      <c r="F179" s="150"/>
      <c r="G179" s="154" t="e">
        <f t="shared" si="51"/>
        <v>#DIV/0!</v>
      </c>
      <c r="H179" s="135" t="s">
        <v>62</v>
      </c>
      <c r="I179" s="139"/>
      <c r="J179" s="72" t="s">
        <v>47</v>
      </c>
      <c r="K179" s="29">
        <v>295</v>
      </c>
      <c r="L179" s="29">
        <v>295</v>
      </c>
      <c r="M179" s="29">
        <v>5</v>
      </c>
      <c r="N179" s="31">
        <f t="shared" si="52"/>
        <v>100</v>
      </c>
      <c r="O179" s="31"/>
      <c r="P179" s="90"/>
      <c r="Q179" s="91"/>
    </row>
    <row r="180" spans="1:17" ht="52.5" customHeight="1" x14ac:dyDescent="0.2">
      <c r="A180" s="135" t="s">
        <v>63</v>
      </c>
      <c r="B180" s="159"/>
      <c r="C180" s="160"/>
      <c r="D180" s="145"/>
      <c r="E180" s="149"/>
      <c r="F180" s="150"/>
      <c r="G180" s="154"/>
      <c r="H180" s="135" t="s">
        <v>62</v>
      </c>
      <c r="I180" s="139"/>
      <c r="J180" s="72" t="s">
        <v>47</v>
      </c>
      <c r="K180" s="29">
        <v>8</v>
      </c>
      <c r="L180" s="29">
        <v>8</v>
      </c>
      <c r="M180" s="29">
        <v>5</v>
      </c>
      <c r="N180" s="31">
        <f>L180/K180*100</f>
        <v>100</v>
      </c>
      <c r="O180" s="31"/>
      <c r="P180" s="90"/>
      <c r="Q180" s="91"/>
    </row>
    <row r="181" spans="1:17" ht="20.25" customHeight="1" x14ac:dyDescent="0.2">
      <c r="A181" s="125" t="s">
        <v>160</v>
      </c>
      <c r="B181" s="126"/>
      <c r="C181" s="126"/>
      <c r="D181" s="265"/>
      <c r="E181" s="265"/>
      <c r="F181" s="265"/>
      <c r="G181" s="265"/>
      <c r="H181" s="126"/>
      <c r="I181" s="126"/>
      <c r="J181" s="126"/>
      <c r="K181" s="126"/>
      <c r="L181" s="126"/>
      <c r="M181" s="126"/>
      <c r="N181" s="126"/>
      <c r="O181" s="126"/>
      <c r="P181" s="126"/>
      <c r="Q181" s="266"/>
    </row>
    <row r="182" spans="1:17" ht="38.25" customHeight="1" x14ac:dyDescent="0.2">
      <c r="A182" s="161" t="s">
        <v>64</v>
      </c>
      <c r="B182" s="162"/>
      <c r="C182" s="163"/>
      <c r="D182" s="145">
        <v>11685189.060000001</v>
      </c>
      <c r="E182" s="149">
        <v>11600489.369999999</v>
      </c>
      <c r="F182" s="150"/>
      <c r="G182" s="154">
        <f t="shared" ref="G182:G186" si="53">E182/D182*100</f>
        <v>99.275153447966531</v>
      </c>
      <c r="H182" s="172" t="s">
        <v>65</v>
      </c>
      <c r="I182" s="173"/>
      <c r="J182" s="71" t="s">
        <v>66</v>
      </c>
      <c r="K182" s="37">
        <v>29</v>
      </c>
      <c r="L182" s="37">
        <v>29</v>
      </c>
      <c r="M182" s="29">
        <v>5</v>
      </c>
      <c r="N182" s="77">
        <f t="shared" ref="N182:N186" si="54">L182/K182*100</f>
        <v>100</v>
      </c>
      <c r="O182" s="77"/>
      <c r="P182" s="90" t="s">
        <v>48</v>
      </c>
      <c r="Q182" s="91"/>
    </row>
    <row r="183" spans="1:17" ht="27" customHeight="1" x14ac:dyDescent="0.2">
      <c r="A183" s="164"/>
      <c r="B183" s="165"/>
      <c r="C183" s="166"/>
      <c r="D183" s="145"/>
      <c r="E183" s="149"/>
      <c r="F183" s="150"/>
      <c r="G183" s="154" t="e">
        <f t="shared" si="53"/>
        <v>#DIV/0!</v>
      </c>
      <c r="H183" s="135" t="s">
        <v>67</v>
      </c>
      <c r="I183" s="139"/>
      <c r="J183" s="72" t="s">
        <v>66</v>
      </c>
      <c r="K183" s="29">
        <v>30</v>
      </c>
      <c r="L183" s="29">
        <v>30</v>
      </c>
      <c r="M183" s="29">
        <v>5</v>
      </c>
      <c r="N183" s="31">
        <f t="shared" si="54"/>
        <v>100</v>
      </c>
      <c r="O183" s="31"/>
      <c r="P183" s="90"/>
      <c r="Q183" s="91"/>
    </row>
    <row r="184" spans="1:17" ht="27.75" customHeight="1" x14ac:dyDescent="0.2">
      <c r="A184" s="164"/>
      <c r="B184" s="165"/>
      <c r="C184" s="166"/>
      <c r="D184" s="145"/>
      <c r="E184" s="149"/>
      <c r="F184" s="150"/>
      <c r="G184" s="154"/>
      <c r="H184" s="135" t="s">
        <v>68</v>
      </c>
      <c r="I184" s="137"/>
      <c r="J184" s="72" t="s">
        <v>66</v>
      </c>
      <c r="K184" s="29">
        <v>58</v>
      </c>
      <c r="L184" s="29">
        <v>58</v>
      </c>
      <c r="M184" s="29">
        <v>5</v>
      </c>
      <c r="N184" s="31">
        <f t="shared" si="54"/>
        <v>100</v>
      </c>
      <c r="O184" s="77"/>
      <c r="P184" s="90"/>
      <c r="Q184" s="91"/>
    </row>
    <row r="185" spans="1:17" ht="17.25" customHeight="1" x14ac:dyDescent="0.2">
      <c r="A185" s="167"/>
      <c r="B185" s="168"/>
      <c r="C185" s="169"/>
      <c r="D185" s="145"/>
      <c r="E185" s="149"/>
      <c r="F185" s="150"/>
      <c r="G185" s="154" t="e">
        <f t="shared" si="53"/>
        <v>#DIV/0!</v>
      </c>
      <c r="H185" s="135" t="s">
        <v>69</v>
      </c>
      <c r="I185" s="139"/>
      <c r="J185" s="72" t="s">
        <v>66</v>
      </c>
      <c r="K185" s="29">
        <v>51</v>
      </c>
      <c r="L185" s="29">
        <v>50</v>
      </c>
      <c r="M185" s="29">
        <v>5</v>
      </c>
      <c r="N185" s="31">
        <f t="shared" si="54"/>
        <v>98.039215686274503</v>
      </c>
      <c r="O185" s="31"/>
      <c r="P185" s="90"/>
      <c r="Q185" s="91"/>
    </row>
    <row r="186" spans="1:17" ht="39.75" customHeight="1" x14ac:dyDescent="0.2">
      <c r="A186" s="135" t="s">
        <v>70</v>
      </c>
      <c r="B186" s="138"/>
      <c r="C186" s="139"/>
      <c r="D186" s="146"/>
      <c r="E186" s="151"/>
      <c r="F186" s="152"/>
      <c r="G186" s="155" t="e">
        <f t="shared" si="53"/>
        <v>#DIV/0!</v>
      </c>
      <c r="H186" s="135" t="s">
        <v>71</v>
      </c>
      <c r="I186" s="139"/>
      <c r="J186" s="72" t="s">
        <v>47</v>
      </c>
      <c r="K186" s="30">
        <v>4063.5</v>
      </c>
      <c r="L186" s="30">
        <v>4063.5</v>
      </c>
      <c r="M186" s="29">
        <v>5</v>
      </c>
      <c r="N186" s="31">
        <f t="shared" si="54"/>
        <v>100</v>
      </c>
      <c r="O186" s="31"/>
      <c r="P186" s="92"/>
      <c r="Q186" s="93"/>
    </row>
    <row r="187" spans="1:17" ht="23.25" customHeight="1" x14ac:dyDescent="0.2">
      <c r="A187" s="83" t="s">
        <v>161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5"/>
    </row>
    <row r="188" spans="1:17" s="3" customFormat="1" ht="70.5" customHeight="1" x14ac:dyDescent="0.2">
      <c r="A188" s="86" t="s">
        <v>18</v>
      </c>
      <c r="B188" s="86"/>
      <c r="C188" s="86"/>
      <c r="D188" s="73">
        <v>40073708.880000003</v>
      </c>
      <c r="E188" s="122">
        <v>39892747.740000002</v>
      </c>
      <c r="F188" s="122"/>
      <c r="G188" s="74">
        <f>E188/D188*100</f>
        <v>99.548429269319982</v>
      </c>
      <c r="H188" s="123" t="s">
        <v>16</v>
      </c>
      <c r="I188" s="124"/>
      <c r="J188" s="78" t="s">
        <v>17</v>
      </c>
      <c r="K188" s="2">
        <v>35712</v>
      </c>
      <c r="L188" s="2">
        <v>35712</v>
      </c>
      <c r="M188" s="80">
        <v>5</v>
      </c>
      <c r="N188" s="80">
        <f>L188/K188*100</f>
        <v>100</v>
      </c>
      <c r="O188" s="1"/>
      <c r="P188" s="86" t="s">
        <v>15</v>
      </c>
      <c r="Q188" s="86"/>
    </row>
    <row r="189" spans="1:17" ht="18" customHeight="1" x14ac:dyDescent="0.2">
      <c r="A189" s="83" t="s">
        <v>221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5"/>
    </row>
    <row r="190" spans="1:17" ht="69.75" customHeight="1" x14ac:dyDescent="0.2">
      <c r="A190" s="86" t="s">
        <v>20</v>
      </c>
      <c r="B190" s="86"/>
      <c r="C190" s="86"/>
      <c r="D190" s="79">
        <v>5272114.2699999996</v>
      </c>
      <c r="E190" s="122">
        <v>3050461.13</v>
      </c>
      <c r="F190" s="122"/>
      <c r="G190" s="80">
        <f>E190/D190*100</f>
        <v>57.860299943764318</v>
      </c>
      <c r="H190" s="123" t="s">
        <v>19</v>
      </c>
      <c r="I190" s="124"/>
      <c r="J190" s="78" t="s">
        <v>23</v>
      </c>
      <c r="K190" s="2">
        <v>30</v>
      </c>
      <c r="L190" s="2">
        <v>30</v>
      </c>
      <c r="M190" s="80">
        <v>5</v>
      </c>
      <c r="N190" s="80">
        <f>L190/K190*100</f>
        <v>100</v>
      </c>
      <c r="P190" s="86" t="s">
        <v>15</v>
      </c>
      <c r="Q190" s="86"/>
    </row>
    <row r="191" spans="1:17" ht="24.75" customHeight="1" x14ac:dyDescent="0.2">
      <c r="A191" s="83" t="s">
        <v>194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5"/>
    </row>
    <row r="192" spans="1:17" ht="18" customHeight="1" x14ac:dyDescent="0.2">
      <c r="A192" s="86" t="s">
        <v>21</v>
      </c>
      <c r="B192" s="86"/>
      <c r="C192" s="86"/>
      <c r="D192" s="94">
        <v>2826257.16</v>
      </c>
      <c r="E192" s="97">
        <v>2627273.34</v>
      </c>
      <c r="F192" s="98"/>
      <c r="G192" s="103">
        <f>E192/D192*100</f>
        <v>92.95945808413272</v>
      </c>
      <c r="H192" s="87" t="s">
        <v>25</v>
      </c>
      <c r="I192" s="87"/>
      <c r="J192" s="78" t="s">
        <v>24</v>
      </c>
      <c r="K192" s="2">
        <v>950</v>
      </c>
      <c r="L192" s="2">
        <v>969</v>
      </c>
      <c r="M192" s="80">
        <v>5</v>
      </c>
      <c r="N192" s="82">
        <f t="shared" ref="N192:N193" si="55">L192/K192*100</f>
        <v>102</v>
      </c>
      <c r="O192" s="1"/>
      <c r="P192" s="88" t="s">
        <v>15</v>
      </c>
      <c r="Q192" s="89"/>
    </row>
    <row r="193" spans="1:17" ht="34.5" customHeight="1" x14ac:dyDescent="0.2">
      <c r="A193" s="86"/>
      <c r="B193" s="86"/>
      <c r="C193" s="86"/>
      <c r="D193" s="96"/>
      <c r="E193" s="101"/>
      <c r="F193" s="102"/>
      <c r="G193" s="105"/>
      <c r="H193" s="123" t="s">
        <v>40</v>
      </c>
      <c r="I193" s="124"/>
      <c r="J193" s="78" t="s">
        <v>22</v>
      </c>
      <c r="K193" s="2">
        <v>100</v>
      </c>
      <c r="L193" s="2">
        <v>100</v>
      </c>
      <c r="M193" s="80">
        <v>5</v>
      </c>
      <c r="N193" s="80">
        <f t="shared" si="55"/>
        <v>100</v>
      </c>
      <c r="O193" s="1"/>
      <c r="P193" s="92"/>
      <c r="Q193" s="93"/>
    </row>
    <row r="194" spans="1:17" ht="21.75" customHeight="1" x14ac:dyDescent="0.2">
      <c r="A194" s="83" t="s">
        <v>164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5"/>
    </row>
    <row r="195" spans="1:17" ht="66.75" customHeight="1" x14ac:dyDescent="0.2">
      <c r="A195" s="86" t="s">
        <v>30</v>
      </c>
      <c r="B195" s="86"/>
      <c r="C195" s="86"/>
      <c r="D195" s="122">
        <v>2336515.87</v>
      </c>
      <c r="E195" s="122">
        <v>2318098.77</v>
      </c>
      <c r="F195" s="122"/>
      <c r="G195" s="143">
        <f>E195/D195*100</f>
        <v>99.211770814978451</v>
      </c>
      <c r="H195" s="87" t="s">
        <v>31</v>
      </c>
      <c r="I195" s="87"/>
      <c r="J195" s="78" t="s">
        <v>33</v>
      </c>
      <c r="K195" s="2">
        <v>20</v>
      </c>
      <c r="L195" s="2">
        <v>20</v>
      </c>
      <c r="M195" s="80">
        <v>5</v>
      </c>
      <c r="N195" s="80">
        <f t="shared" ref="N195:N197" si="56">L195/K195*100</f>
        <v>100</v>
      </c>
      <c r="O195" s="1"/>
      <c r="P195" s="86" t="s">
        <v>15</v>
      </c>
      <c r="Q195" s="86"/>
    </row>
    <row r="196" spans="1:17" ht="58.5" customHeight="1" x14ac:dyDescent="0.2">
      <c r="A196" s="86"/>
      <c r="B196" s="86"/>
      <c r="C196" s="86"/>
      <c r="D196" s="122"/>
      <c r="E196" s="122"/>
      <c r="F196" s="122"/>
      <c r="G196" s="143"/>
      <c r="H196" s="87" t="s">
        <v>32</v>
      </c>
      <c r="I196" s="87"/>
      <c r="J196" s="78" t="s">
        <v>33</v>
      </c>
      <c r="K196" s="2">
        <v>20</v>
      </c>
      <c r="L196" s="2">
        <v>20</v>
      </c>
      <c r="M196" s="80">
        <v>5</v>
      </c>
      <c r="N196" s="80">
        <f t="shared" si="56"/>
        <v>100</v>
      </c>
      <c r="O196" s="1"/>
      <c r="P196" s="86"/>
      <c r="Q196" s="86"/>
    </row>
    <row r="197" spans="1:17" ht="42.75" customHeight="1" x14ac:dyDescent="0.2">
      <c r="A197" s="86"/>
      <c r="B197" s="86"/>
      <c r="C197" s="86"/>
      <c r="D197" s="122"/>
      <c r="E197" s="122"/>
      <c r="F197" s="122"/>
      <c r="G197" s="143"/>
      <c r="H197" s="87" t="s">
        <v>41</v>
      </c>
      <c r="I197" s="87"/>
      <c r="J197" s="78" t="s">
        <v>22</v>
      </c>
      <c r="K197" s="2">
        <v>100</v>
      </c>
      <c r="L197" s="2">
        <v>100</v>
      </c>
      <c r="M197" s="80">
        <v>5</v>
      </c>
      <c r="N197" s="80">
        <f t="shared" si="56"/>
        <v>100</v>
      </c>
      <c r="O197" s="1"/>
      <c r="P197" s="86"/>
      <c r="Q197" s="86"/>
    </row>
    <row r="198" spans="1:17" ht="20.25" customHeight="1" x14ac:dyDescent="0.2">
      <c r="A198" s="83" t="s">
        <v>220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5"/>
    </row>
    <row r="199" spans="1:17" ht="105" customHeight="1" x14ac:dyDescent="0.2">
      <c r="A199" s="86" t="s">
        <v>42</v>
      </c>
      <c r="B199" s="86"/>
      <c r="C199" s="86"/>
      <c r="D199" s="73">
        <v>1384543.15</v>
      </c>
      <c r="E199" s="97">
        <v>1342556.41</v>
      </c>
      <c r="F199" s="98"/>
      <c r="G199" s="74">
        <f>E199/D199*100</f>
        <v>96.967466127725956</v>
      </c>
      <c r="H199" s="123" t="s">
        <v>43</v>
      </c>
      <c r="I199" s="124"/>
      <c r="J199" s="78" t="s">
        <v>44</v>
      </c>
      <c r="K199" s="2">
        <v>41</v>
      </c>
      <c r="L199" s="2">
        <v>41</v>
      </c>
      <c r="M199" s="80">
        <v>5</v>
      </c>
      <c r="N199" s="80">
        <f>L199/K199*100</f>
        <v>100</v>
      </c>
      <c r="O199" s="1"/>
      <c r="P199" s="88" t="s">
        <v>15</v>
      </c>
      <c r="Q199" s="89"/>
    </row>
    <row r="200" spans="1:17" ht="21" customHeight="1" x14ac:dyDescent="0.2">
      <c r="A200" s="83" t="s">
        <v>219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5"/>
    </row>
    <row r="201" spans="1:17" s="3" customFormat="1" ht="25.5" customHeight="1" x14ac:dyDescent="0.2">
      <c r="A201" s="88" t="s">
        <v>26</v>
      </c>
      <c r="B201" s="141"/>
      <c r="C201" s="89"/>
      <c r="D201" s="94">
        <v>18483910.870000001</v>
      </c>
      <c r="E201" s="97">
        <v>18442695.870000001</v>
      </c>
      <c r="F201" s="98"/>
      <c r="G201" s="103">
        <f>E201/D201*100</f>
        <v>99.777022296364265</v>
      </c>
      <c r="H201" s="123" t="s">
        <v>34</v>
      </c>
      <c r="I201" s="124"/>
      <c r="J201" s="78" t="s">
        <v>29</v>
      </c>
      <c r="K201" s="2">
        <v>56</v>
      </c>
      <c r="L201" s="2">
        <v>56</v>
      </c>
      <c r="M201" s="80">
        <v>5</v>
      </c>
      <c r="N201" s="80">
        <f t="shared" ref="N201:N206" si="57">L201/K201*100</f>
        <v>100</v>
      </c>
      <c r="O201" s="1"/>
      <c r="P201" s="86" t="s">
        <v>217</v>
      </c>
      <c r="Q201" s="86"/>
    </row>
    <row r="202" spans="1:17" s="3" customFormat="1" ht="29.25" customHeight="1" x14ac:dyDescent="0.2">
      <c r="A202" s="92"/>
      <c r="B202" s="142"/>
      <c r="C202" s="93"/>
      <c r="D202" s="95"/>
      <c r="E202" s="99"/>
      <c r="F202" s="100"/>
      <c r="G202" s="104"/>
      <c r="H202" s="123" t="s">
        <v>35</v>
      </c>
      <c r="I202" s="124"/>
      <c r="J202" s="78" t="s">
        <v>29</v>
      </c>
      <c r="K202" s="2">
        <v>56</v>
      </c>
      <c r="L202" s="2">
        <v>56</v>
      </c>
      <c r="M202" s="80">
        <v>5</v>
      </c>
      <c r="N202" s="80">
        <f t="shared" si="57"/>
        <v>100</v>
      </c>
      <c r="O202" s="1"/>
      <c r="P202" s="86"/>
      <c r="Q202" s="86"/>
    </row>
    <row r="203" spans="1:17" s="3" customFormat="1" ht="57.75" customHeight="1" x14ac:dyDescent="0.2">
      <c r="A203" s="88" t="s">
        <v>27</v>
      </c>
      <c r="B203" s="141"/>
      <c r="C203" s="89"/>
      <c r="D203" s="95"/>
      <c r="E203" s="99"/>
      <c r="F203" s="100"/>
      <c r="G203" s="104"/>
      <c r="H203" s="123" t="s">
        <v>36</v>
      </c>
      <c r="I203" s="124"/>
      <c r="J203" s="78" t="s">
        <v>29</v>
      </c>
      <c r="K203" s="2">
        <v>10</v>
      </c>
      <c r="L203" s="2">
        <v>10</v>
      </c>
      <c r="M203" s="80">
        <v>5</v>
      </c>
      <c r="N203" s="80">
        <f t="shared" si="57"/>
        <v>100</v>
      </c>
      <c r="O203" s="1"/>
      <c r="P203" s="86"/>
      <c r="Q203" s="86"/>
    </row>
    <row r="204" spans="1:17" s="3" customFormat="1" ht="57" customHeight="1" x14ac:dyDescent="0.2">
      <c r="A204" s="92"/>
      <c r="B204" s="142"/>
      <c r="C204" s="93"/>
      <c r="D204" s="95"/>
      <c r="E204" s="99"/>
      <c r="F204" s="100"/>
      <c r="G204" s="104"/>
      <c r="H204" s="123" t="s">
        <v>37</v>
      </c>
      <c r="I204" s="124"/>
      <c r="J204" s="78" t="s">
        <v>29</v>
      </c>
      <c r="K204" s="2">
        <v>10</v>
      </c>
      <c r="L204" s="2">
        <v>10</v>
      </c>
      <c r="M204" s="80">
        <v>5</v>
      </c>
      <c r="N204" s="80">
        <f t="shared" si="57"/>
        <v>100</v>
      </c>
      <c r="O204" s="1"/>
      <c r="P204" s="86"/>
      <c r="Q204" s="86"/>
    </row>
    <row r="205" spans="1:17" s="3" customFormat="1" ht="25.5" customHeight="1" x14ac:dyDescent="0.2">
      <c r="A205" s="88" t="s">
        <v>28</v>
      </c>
      <c r="B205" s="141"/>
      <c r="C205" s="89"/>
      <c r="D205" s="95"/>
      <c r="E205" s="99"/>
      <c r="F205" s="100"/>
      <c r="G205" s="104"/>
      <c r="H205" s="123" t="s">
        <v>38</v>
      </c>
      <c r="I205" s="124"/>
      <c r="J205" s="78" t="s">
        <v>29</v>
      </c>
      <c r="K205" s="2">
        <v>10</v>
      </c>
      <c r="L205" s="2">
        <v>10</v>
      </c>
      <c r="M205" s="80">
        <v>5</v>
      </c>
      <c r="N205" s="80">
        <f t="shared" si="57"/>
        <v>100</v>
      </c>
      <c r="O205" s="1"/>
      <c r="P205" s="86"/>
      <c r="Q205" s="86"/>
    </row>
    <row r="206" spans="1:17" s="3" customFormat="1" ht="30" customHeight="1" x14ac:dyDescent="0.2">
      <c r="A206" s="92"/>
      <c r="B206" s="142"/>
      <c r="C206" s="93"/>
      <c r="D206" s="96"/>
      <c r="E206" s="101"/>
      <c r="F206" s="102"/>
      <c r="G206" s="105"/>
      <c r="H206" s="123" t="s">
        <v>39</v>
      </c>
      <c r="I206" s="124"/>
      <c r="J206" s="78" t="s">
        <v>29</v>
      </c>
      <c r="K206" s="2">
        <v>10</v>
      </c>
      <c r="L206" s="2">
        <v>10</v>
      </c>
      <c r="M206" s="80">
        <v>5</v>
      </c>
      <c r="N206" s="80">
        <f t="shared" si="57"/>
        <v>100</v>
      </c>
      <c r="O206" s="1"/>
      <c r="P206" s="86"/>
      <c r="Q206" s="86"/>
    </row>
    <row r="207" spans="1:17" x14ac:dyDescent="0.2">
      <c r="A207" s="83" t="s">
        <v>167</v>
      </c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5"/>
    </row>
    <row r="208" spans="1:17" ht="39.75" customHeight="1" x14ac:dyDescent="0.2">
      <c r="A208" s="86" t="s">
        <v>172</v>
      </c>
      <c r="B208" s="86"/>
      <c r="C208" s="86"/>
      <c r="D208" s="94">
        <v>1109940.8600000001</v>
      </c>
      <c r="E208" s="97">
        <v>1043153.01</v>
      </c>
      <c r="F208" s="98"/>
      <c r="G208" s="103">
        <f>E208/D208*100</f>
        <v>93.982755982152057</v>
      </c>
      <c r="H208" s="87" t="s">
        <v>173</v>
      </c>
      <c r="I208" s="87"/>
      <c r="J208" s="78" t="s">
        <v>179</v>
      </c>
      <c r="K208" s="2">
        <v>0</v>
      </c>
      <c r="L208" s="2">
        <v>0</v>
      </c>
      <c r="M208" s="80">
        <v>5</v>
      </c>
      <c r="N208" s="80">
        <v>100</v>
      </c>
      <c r="O208" s="1"/>
      <c r="P208" s="88" t="s">
        <v>15</v>
      </c>
      <c r="Q208" s="89"/>
    </row>
    <row r="209" spans="1:17" ht="26.25" customHeight="1" x14ac:dyDescent="0.2">
      <c r="A209" s="86"/>
      <c r="B209" s="86"/>
      <c r="C209" s="86"/>
      <c r="D209" s="95"/>
      <c r="E209" s="99"/>
      <c r="F209" s="100"/>
      <c r="G209" s="104"/>
      <c r="H209" s="87" t="s">
        <v>174</v>
      </c>
      <c r="I209" s="87"/>
      <c r="J209" s="78" t="s">
        <v>179</v>
      </c>
      <c r="K209" s="2">
        <v>0</v>
      </c>
      <c r="L209" s="2">
        <v>0</v>
      </c>
      <c r="M209" s="80">
        <v>5</v>
      </c>
      <c r="N209" s="80">
        <v>100</v>
      </c>
      <c r="O209" s="1"/>
      <c r="P209" s="90"/>
      <c r="Q209" s="91"/>
    </row>
    <row r="210" spans="1:17" s="4" customFormat="1" ht="29.25" customHeight="1" x14ac:dyDescent="0.2">
      <c r="A210" s="86"/>
      <c r="B210" s="86"/>
      <c r="C210" s="86"/>
      <c r="D210" s="95"/>
      <c r="E210" s="99"/>
      <c r="F210" s="100"/>
      <c r="G210" s="104"/>
      <c r="H210" s="87" t="s">
        <v>175</v>
      </c>
      <c r="I210" s="87"/>
      <c r="J210" s="78" t="s">
        <v>182</v>
      </c>
      <c r="K210" s="2">
        <v>35.61</v>
      </c>
      <c r="L210" s="2">
        <v>35.61</v>
      </c>
      <c r="M210" s="80">
        <v>5</v>
      </c>
      <c r="N210" s="80">
        <f t="shared" ref="N210" si="58">L210/K210*100</f>
        <v>100</v>
      </c>
      <c r="O210" s="1"/>
      <c r="P210" s="90"/>
      <c r="Q210" s="91"/>
    </row>
    <row r="211" spans="1:17" ht="27" customHeight="1" x14ac:dyDescent="0.2">
      <c r="A211" s="86" t="s">
        <v>176</v>
      </c>
      <c r="B211" s="86"/>
      <c r="C211" s="86"/>
      <c r="D211" s="95"/>
      <c r="E211" s="99"/>
      <c r="F211" s="100"/>
      <c r="G211" s="104"/>
      <c r="H211" s="87" t="s">
        <v>177</v>
      </c>
      <c r="I211" s="87"/>
      <c r="J211" s="78" t="s">
        <v>180</v>
      </c>
      <c r="K211" s="2">
        <v>0</v>
      </c>
      <c r="L211" s="2">
        <v>0</v>
      </c>
      <c r="M211" s="80">
        <v>5</v>
      </c>
      <c r="N211" s="80">
        <v>100</v>
      </c>
      <c r="O211" s="1"/>
      <c r="P211" s="90"/>
      <c r="Q211" s="91"/>
    </row>
    <row r="212" spans="1:17" ht="18" customHeight="1" x14ac:dyDescent="0.2">
      <c r="A212" s="86"/>
      <c r="B212" s="86"/>
      <c r="C212" s="86"/>
      <c r="D212" s="95"/>
      <c r="E212" s="99"/>
      <c r="F212" s="100"/>
      <c r="G212" s="104"/>
      <c r="H212" s="87" t="s">
        <v>23</v>
      </c>
      <c r="I212" s="87"/>
      <c r="J212" s="78" t="s">
        <v>180</v>
      </c>
      <c r="K212" s="2">
        <v>5</v>
      </c>
      <c r="L212" s="2">
        <v>5</v>
      </c>
      <c r="M212" s="80">
        <v>5</v>
      </c>
      <c r="N212" s="80">
        <f t="shared" ref="N212:N213" si="59">L212/K212*100</f>
        <v>100</v>
      </c>
      <c r="O212" s="1"/>
      <c r="P212" s="90"/>
      <c r="Q212" s="91"/>
    </row>
    <row r="213" spans="1:17" s="4" customFormat="1" ht="17.25" customHeight="1" x14ac:dyDescent="0.2">
      <c r="A213" s="86"/>
      <c r="B213" s="86"/>
      <c r="C213" s="86"/>
      <c r="D213" s="96"/>
      <c r="E213" s="101"/>
      <c r="F213" s="102"/>
      <c r="G213" s="105"/>
      <c r="H213" s="87" t="s">
        <v>178</v>
      </c>
      <c r="I213" s="87"/>
      <c r="J213" s="78" t="s">
        <v>181</v>
      </c>
      <c r="K213" s="2">
        <v>1500</v>
      </c>
      <c r="L213" s="2">
        <v>1500</v>
      </c>
      <c r="M213" s="80">
        <v>5</v>
      </c>
      <c r="N213" s="80">
        <f t="shared" si="59"/>
        <v>100</v>
      </c>
      <c r="O213" s="1"/>
      <c r="P213" s="92"/>
      <c r="Q213" s="93"/>
    </row>
    <row r="214" spans="1:17" x14ac:dyDescent="0.2">
      <c r="A214" s="83" t="s">
        <v>168</v>
      </c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5"/>
    </row>
    <row r="215" spans="1:17" ht="39.75" customHeight="1" x14ac:dyDescent="0.2">
      <c r="A215" s="86" t="s">
        <v>172</v>
      </c>
      <c r="B215" s="86"/>
      <c r="C215" s="86"/>
      <c r="D215" s="94">
        <v>2331762.64</v>
      </c>
      <c r="E215" s="97">
        <v>2064217.5</v>
      </c>
      <c r="F215" s="98"/>
      <c r="G215" s="103">
        <f>E215/D215*100</f>
        <v>88.526055979694391</v>
      </c>
      <c r="H215" s="87" t="s">
        <v>173</v>
      </c>
      <c r="I215" s="87"/>
      <c r="J215" s="78" t="s">
        <v>179</v>
      </c>
      <c r="K215" s="8">
        <v>0</v>
      </c>
      <c r="L215" s="8">
        <v>0</v>
      </c>
      <c r="M215" s="80">
        <v>5</v>
      </c>
      <c r="N215" s="80">
        <v>100</v>
      </c>
      <c r="O215" s="1"/>
      <c r="P215" s="88" t="s">
        <v>15</v>
      </c>
      <c r="Q215" s="89"/>
    </row>
    <row r="216" spans="1:17" ht="26.25" customHeight="1" x14ac:dyDescent="0.2">
      <c r="A216" s="86"/>
      <c r="B216" s="86"/>
      <c r="C216" s="86"/>
      <c r="D216" s="95"/>
      <c r="E216" s="99"/>
      <c r="F216" s="100"/>
      <c r="G216" s="104"/>
      <c r="H216" s="87" t="s">
        <v>174</v>
      </c>
      <c r="I216" s="87"/>
      <c r="J216" s="78" t="s">
        <v>179</v>
      </c>
      <c r="K216" s="8">
        <v>0</v>
      </c>
      <c r="L216" s="8">
        <v>0</v>
      </c>
      <c r="M216" s="80">
        <v>5</v>
      </c>
      <c r="N216" s="80">
        <v>100</v>
      </c>
      <c r="O216" s="1"/>
      <c r="P216" s="90"/>
      <c r="Q216" s="91"/>
    </row>
    <row r="217" spans="1:17" s="4" customFormat="1" ht="29.25" customHeight="1" x14ac:dyDescent="0.2">
      <c r="A217" s="86"/>
      <c r="B217" s="86"/>
      <c r="C217" s="86"/>
      <c r="D217" s="95"/>
      <c r="E217" s="99"/>
      <c r="F217" s="100"/>
      <c r="G217" s="104"/>
      <c r="H217" s="87" t="s">
        <v>175</v>
      </c>
      <c r="I217" s="87"/>
      <c r="J217" s="78" t="s">
        <v>182</v>
      </c>
      <c r="K217" s="8">
        <v>31.73</v>
      </c>
      <c r="L217" s="8">
        <v>31.73</v>
      </c>
      <c r="M217" s="80">
        <v>5</v>
      </c>
      <c r="N217" s="80">
        <f t="shared" ref="N217" si="60">L217/K217*100</f>
        <v>100</v>
      </c>
      <c r="O217" s="1"/>
      <c r="P217" s="90"/>
      <c r="Q217" s="91"/>
    </row>
    <row r="218" spans="1:17" ht="27" customHeight="1" x14ac:dyDescent="0.2">
      <c r="A218" s="86" t="s">
        <v>176</v>
      </c>
      <c r="B218" s="86"/>
      <c r="C218" s="86"/>
      <c r="D218" s="95"/>
      <c r="E218" s="99"/>
      <c r="F218" s="100"/>
      <c r="G218" s="104"/>
      <c r="H218" s="87" t="s">
        <v>177</v>
      </c>
      <c r="I218" s="87"/>
      <c r="J218" s="78" t="s">
        <v>180</v>
      </c>
      <c r="K218" s="8">
        <v>0</v>
      </c>
      <c r="L218" s="8">
        <v>0</v>
      </c>
      <c r="M218" s="80">
        <v>5</v>
      </c>
      <c r="N218" s="80">
        <v>100</v>
      </c>
      <c r="O218" s="1"/>
      <c r="P218" s="90"/>
      <c r="Q218" s="91"/>
    </row>
    <row r="219" spans="1:17" ht="18" customHeight="1" x14ac:dyDescent="0.2">
      <c r="A219" s="86"/>
      <c r="B219" s="86"/>
      <c r="C219" s="86"/>
      <c r="D219" s="95"/>
      <c r="E219" s="99"/>
      <c r="F219" s="100"/>
      <c r="G219" s="104"/>
      <c r="H219" s="87" t="s">
        <v>23</v>
      </c>
      <c r="I219" s="87"/>
      <c r="J219" s="78" t="s">
        <v>180</v>
      </c>
      <c r="K219" s="8">
        <v>19</v>
      </c>
      <c r="L219" s="8">
        <v>19</v>
      </c>
      <c r="M219" s="80">
        <v>5</v>
      </c>
      <c r="N219" s="80">
        <f t="shared" ref="N219:N220" si="61">L219/K219*100</f>
        <v>100</v>
      </c>
      <c r="O219" s="1"/>
      <c r="P219" s="90"/>
      <c r="Q219" s="91"/>
    </row>
    <row r="220" spans="1:17" s="4" customFormat="1" ht="17.25" customHeight="1" x14ac:dyDescent="0.2">
      <c r="A220" s="86"/>
      <c r="B220" s="86"/>
      <c r="C220" s="86"/>
      <c r="D220" s="96"/>
      <c r="E220" s="101"/>
      <c r="F220" s="102"/>
      <c r="G220" s="105"/>
      <c r="H220" s="87" t="s">
        <v>178</v>
      </c>
      <c r="I220" s="87"/>
      <c r="J220" s="78" t="s">
        <v>181</v>
      </c>
      <c r="K220" s="8">
        <v>150</v>
      </c>
      <c r="L220" s="8">
        <v>150</v>
      </c>
      <c r="M220" s="80">
        <v>5</v>
      </c>
      <c r="N220" s="80">
        <f t="shared" si="61"/>
        <v>100</v>
      </c>
      <c r="O220" s="1"/>
      <c r="P220" s="92"/>
      <c r="Q220" s="93"/>
    </row>
    <row r="221" spans="1:17" x14ac:dyDescent="0.2">
      <c r="A221" s="83" t="s">
        <v>203</v>
      </c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5"/>
    </row>
    <row r="222" spans="1:17" ht="39.75" customHeight="1" x14ac:dyDescent="0.2">
      <c r="A222" s="86" t="s">
        <v>172</v>
      </c>
      <c r="B222" s="86"/>
      <c r="C222" s="86"/>
      <c r="D222" s="94">
        <v>580691.24</v>
      </c>
      <c r="E222" s="97">
        <v>556722.93999999994</v>
      </c>
      <c r="F222" s="98"/>
      <c r="G222" s="103">
        <f>E222/D222*100</f>
        <v>95.872453664016007</v>
      </c>
      <c r="H222" s="87" t="s">
        <v>173</v>
      </c>
      <c r="I222" s="87"/>
      <c r="J222" s="78" t="s">
        <v>179</v>
      </c>
      <c r="K222" s="2">
        <v>0</v>
      </c>
      <c r="L222" s="2">
        <v>0</v>
      </c>
      <c r="M222" s="80">
        <v>5</v>
      </c>
      <c r="N222" s="80">
        <v>100</v>
      </c>
      <c r="O222" s="1"/>
      <c r="P222" s="88" t="s">
        <v>15</v>
      </c>
      <c r="Q222" s="89"/>
    </row>
    <row r="223" spans="1:17" ht="26.25" customHeight="1" x14ac:dyDescent="0.2">
      <c r="A223" s="86"/>
      <c r="B223" s="86"/>
      <c r="C223" s="86"/>
      <c r="D223" s="95"/>
      <c r="E223" s="99"/>
      <c r="F223" s="100"/>
      <c r="G223" s="104"/>
      <c r="H223" s="87" t="s">
        <v>174</v>
      </c>
      <c r="I223" s="87"/>
      <c r="J223" s="78" t="s">
        <v>179</v>
      </c>
      <c r="K223" s="2">
        <v>0</v>
      </c>
      <c r="L223" s="2">
        <v>0</v>
      </c>
      <c r="M223" s="80">
        <v>5</v>
      </c>
      <c r="N223" s="80">
        <v>100</v>
      </c>
      <c r="O223" s="1"/>
      <c r="P223" s="90"/>
      <c r="Q223" s="91"/>
    </row>
    <row r="224" spans="1:17" s="4" customFormat="1" ht="29.25" customHeight="1" x14ac:dyDescent="0.2">
      <c r="A224" s="86"/>
      <c r="B224" s="86"/>
      <c r="C224" s="86"/>
      <c r="D224" s="95"/>
      <c r="E224" s="99"/>
      <c r="F224" s="100"/>
      <c r="G224" s="104"/>
      <c r="H224" s="87" t="s">
        <v>175</v>
      </c>
      <c r="I224" s="87"/>
      <c r="J224" s="78" t="s">
        <v>182</v>
      </c>
      <c r="K224" s="2">
        <v>17.5</v>
      </c>
      <c r="L224" s="2">
        <v>17.5</v>
      </c>
      <c r="M224" s="80">
        <v>5</v>
      </c>
      <c r="N224" s="80">
        <f t="shared" ref="N224" si="62">L224/K224*100</f>
        <v>100</v>
      </c>
      <c r="O224" s="1"/>
      <c r="P224" s="90"/>
      <c r="Q224" s="91"/>
    </row>
    <row r="225" spans="1:17" ht="27" customHeight="1" x14ac:dyDescent="0.2">
      <c r="A225" s="86" t="s">
        <v>176</v>
      </c>
      <c r="B225" s="86"/>
      <c r="C225" s="86"/>
      <c r="D225" s="95"/>
      <c r="E225" s="99"/>
      <c r="F225" s="100"/>
      <c r="G225" s="104"/>
      <c r="H225" s="87" t="s">
        <v>177</v>
      </c>
      <c r="I225" s="87"/>
      <c r="J225" s="78" t="s">
        <v>180</v>
      </c>
      <c r="K225" s="2">
        <v>0</v>
      </c>
      <c r="L225" s="2">
        <v>0</v>
      </c>
      <c r="M225" s="80">
        <v>5</v>
      </c>
      <c r="N225" s="80">
        <v>100</v>
      </c>
      <c r="O225" s="1"/>
      <c r="P225" s="90"/>
      <c r="Q225" s="91"/>
    </row>
    <row r="226" spans="1:17" ht="18" customHeight="1" x14ac:dyDescent="0.2">
      <c r="A226" s="86"/>
      <c r="B226" s="86"/>
      <c r="C226" s="86"/>
      <c r="D226" s="95"/>
      <c r="E226" s="99"/>
      <c r="F226" s="100"/>
      <c r="G226" s="104"/>
      <c r="H226" s="87" t="s">
        <v>23</v>
      </c>
      <c r="I226" s="87"/>
      <c r="J226" s="78" t="s">
        <v>180</v>
      </c>
      <c r="K226" s="2">
        <v>19</v>
      </c>
      <c r="L226" s="2">
        <v>19</v>
      </c>
      <c r="M226" s="80">
        <v>5</v>
      </c>
      <c r="N226" s="80">
        <f t="shared" ref="N226:N227" si="63">L226/K226*100</f>
        <v>100</v>
      </c>
      <c r="O226" s="1"/>
      <c r="P226" s="90"/>
      <c r="Q226" s="91"/>
    </row>
    <row r="227" spans="1:17" s="4" customFormat="1" ht="17.25" customHeight="1" x14ac:dyDescent="0.2">
      <c r="A227" s="86"/>
      <c r="B227" s="86"/>
      <c r="C227" s="86"/>
      <c r="D227" s="96"/>
      <c r="E227" s="101"/>
      <c r="F227" s="102"/>
      <c r="G227" s="105"/>
      <c r="H227" s="87" t="s">
        <v>178</v>
      </c>
      <c r="I227" s="87"/>
      <c r="J227" s="78" t="s">
        <v>181</v>
      </c>
      <c r="K227" s="2">
        <v>23120</v>
      </c>
      <c r="L227" s="2">
        <v>23120</v>
      </c>
      <c r="M227" s="80">
        <v>5</v>
      </c>
      <c r="N227" s="80">
        <f t="shared" si="63"/>
        <v>100</v>
      </c>
      <c r="O227" s="1"/>
      <c r="P227" s="92"/>
      <c r="Q227" s="93"/>
    </row>
    <row r="228" spans="1:17" x14ac:dyDescent="0.2">
      <c r="A228" s="83" t="s">
        <v>205</v>
      </c>
      <c r="B228" s="84"/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5"/>
    </row>
    <row r="229" spans="1:17" ht="39.75" customHeight="1" x14ac:dyDescent="0.2">
      <c r="A229" s="86" t="s">
        <v>172</v>
      </c>
      <c r="B229" s="86"/>
      <c r="C229" s="86"/>
      <c r="D229" s="94">
        <v>477092.87</v>
      </c>
      <c r="E229" s="97">
        <v>449816.39</v>
      </c>
      <c r="F229" s="98"/>
      <c r="G229" s="103">
        <f t="shared" ref="G229" si="64">E229/D229*100</f>
        <v>94.2827734985853</v>
      </c>
      <c r="H229" s="87" t="s">
        <v>173</v>
      </c>
      <c r="I229" s="87"/>
      <c r="J229" s="78" t="s">
        <v>179</v>
      </c>
      <c r="K229" s="2">
        <v>0</v>
      </c>
      <c r="L229" s="2">
        <v>0</v>
      </c>
      <c r="M229" s="80">
        <v>5</v>
      </c>
      <c r="N229" s="80">
        <v>100</v>
      </c>
      <c r="O229" s="1"/>
      <c r="P229" s="88" t="s">
        <v>15</v>
      </c>
      <c r="Q229" s="89"/>
    </row>
    <row r="230" spans="1:17" ht="26.25" customHeight="1" x14ac:dyDescent="0.2">
      <c r="A230" s="86"/>
      <c r="B230" s="86"/>
      <c r="C230" s="86"/>
      <c r="D230" s="95"/>
      <c r="E230" s="99"/>
      <c r="F230" s="100"/>
      <c r="G230" s="104"/>
      <c r="H230" s="87" t="s">
        <v>174</v>
      </c>
      <c r="I230" s="87"/>
      <c r="J230" s="78" t="s">
        <v>179</v>
      </c>
      <c r="K230" s="2">
        <v>0</v>
      </c>
      <c r="L230" s="2">
        <v>0</v>
      </c>
      <c r="M230" s="80">
        <v>5</v>
      </c>
      <c r="N230" s="80">
        <v>100</v>
      </c>
      <c r="O230" s="1"/>
      <c r="P230" s="90"/>
      <c r="Q230" s="91"/>
    </row>
    <row r="231" spans="1:17" s="4" customFormat="1" ht="29.25" customHeight="1" x14ac:dyDescent="0.2">
      <c r="A231" s="86"/>
      <c r="B231" s="86"/>
      <c r="C231" s="86"/>
      <c r="D231" s="95"/>
      <c r="E231" s="99"/>
      <c r="F231" s="100"/>
      <c r="G231" s="104" t="e">
        <f t="shared" ref="G231" si="65">E231/D231*100</f>
        <v>#DIV/0!</v>
      </c>
      <c r="H231" s="87" t="s">
        <v>175</v>
      </c>
      <c r="I231" s="87"/>
      <c r="J231" s="78" t="s">
        <v>182</v>
      </c>
      <c r="K231" s="2">
        <v>20</v>
      </c>
      <c r="L231" s="2">
        <v>20</v>
      </c>
      <c r="M231" s="80">
        <v>5</v>
      </c>
      <c r="N231" s="80">
        <f t="shared" ref="N231" si="66">L231/K231*100</f>
        <v>100</v>
      </c>
      <c r="O231" s="1"/>
      <c r="P231" s="90"/>
      <c r="Q231" s="91"/>
    </row>
    <row r="232" spans="1:17" ht="27" customHeight="1" x14ac:dyDescent="0.2">
      <c r="A232" s="86" t="s">
        <v>176</v>
      </c>
      <c r="B232" s="86"/>
      <c r="C232" s="86"/>
      <c r="D232" s="95"/>
      <c r="E232" s="99"/>
      <c r="F232" s="100"/>
      <c r="G232" s="104"/>
      <c r="H232" s="87" t="s">
        <v>177</v>
      </c>
      <c r="I232" s="87"/>
      <c r="J232" s="78" t="s">
        <v>180</v>
      </c>
      <c r="K232" s="2">
        <v>0</v>
      </c>
      <c r="L232" s="2">
        <v>0</v>
      </c>
      <c r="M232" s="80">
        <v>5</v>
      </c>
      <c r="N232" s="80">
        <v>100</v>
      </c>
      <c r="O232" s="1"/>
      <c r="P232" s="90"/>
      <c r="Q232" s="91"/>
    </row>
    <row r="233" spans="1:17" ht="18" customHeight="1" x14ac:dyDescent="0.2">
      <c r="A233" s="86"/>
      <c r="B233" s="86"/>
      <c r="C233" s="86"/>
      <c r="D233" s="95"/>
      <c r="E233" s="99"/>
      <c r="F233" s="100"/>
      <c r="G233" s="104" t="e">
        <f t="shared" ref="G233" si="67">E233/D233*100</f>
        <v>#DIV/0!</v>
      </c>
      <c r="H233" s="87" t="s">
        <v>23</v>
      </c>
      <c r="I233" s="87"/>
      <c r="J233" s="78" t="s">
        <v>180</v>
      </c>
      <c r="K233" s="2">
        <v>36</v>
      </c>
      <c r="L233" s="2">
        <v>36</v>
      </c>
      <c r="M233" s="80">
        <v>5</v>
      </c>
      <c r="N233" s="80">
        <f t="shared" ref="N233:N234" si="68">L233/K233*100</f>
        <v>100</v>
      </c>
      <c r="O233" s="1"/>
      <c r="P233" s="90"/>
      <c r="Q233" s="91"/>
    </row>
    <row r="234" spans="1:17" s="4" customFormat="1" ht="17.25" customHeight="1" x14ac:dyDescent="0.2">
      <c r="A234" s="86"/>
      <c r="B234" s="86"/>
      <c r="C234" s="86"/>
      <c r="D234" s="96"/>
      <c r="E234" s="101"/>
      <c r="F234" s="102"/>
      <c r="G234" s="105"/>
      <c r="H234" s="87" t="s">
        <v>178</v>
      </c>
      <c r="I234" s="87"/>
      <c r="J234" s="78" t="s">
        <v>181</v>
      </c>
      <c r="K234" s="2">
        <v>46003</v>
      </c>
      <c r="L234" s="2">
        <v>46003</v>
      </c>
      <c r="M234" s="80">
        <v>5</v>
      </c>
      <c r="N234" s="80">
        <f t="shared" si="68"/>
        <v>100</v>
      </c>
      <c r="O234" s="1"/>
      <c r="P234" s="92"/>
      <c r="Q234" s="93"/>
    </row>
    <row r="235" spans="1:17" x14ac:dyDescent="0.2">
      <c r="A235" s="83" t="s">
        <v>204</v>
      </c>
      <c r="B235" s="8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5"/>
    </row>
    <row r="236" spans="1:17" ht="39.75" customHeight="1" x14ac:dyDescent="0.2">
      <c r="A236" s="86" t="s">
        <v>172</v>
      </c>
      <c r="B236" s="86"/>
      <c r="C236" s="86"/>
      <c r="D236" s="94">
        <v>735032.66</v>
      </c>
      <c r="E236" s="97">
        <v>720643.56</v>
      </c>
      <c r="F236" s="98"/>
      <c r="G236" s="103">
        <f>E236/D236*100</f>
        <v>98.042386307024785</v>
      </c>
      <c r="H236" s="87" t="s">
        <v>173</v>
      </c>
      <c r="I236" s="87"/>
      <c r="J236" s="78" t="s">
        <v>179</v>
      </c>
      <c r="K236" s="2">
        <v>0</v>
      </c>
      <c r="L236" s="2">
        <v>0</v>
      </c>
      <c r="M236" s="80">
        <v>5</v>
      </c>
      <c r="N236" s="80">
        <v>100</v>
      </c>
      <c r="O236" s="1"/>
      <c r="P236" s="88" t="s">
        <v>15</v>
      </c>
      <c r="Q236" s="89"/>
    </row>
    <row r="237" spans="1:17" ht="26.25" customHeight="1" x14ac:dyDescent="0.2">
      <c r="A237" s="86"/>
      <c r="B237" s="86"/>
      <c r="C237" s="86"/>
      <c r="D237" s="95"/>
      <c r="E237" s="99"/>
      <c r="F237" s="100"/>
      <c r="G237" s="104"/>
      <c r="H237" s="87" t="s">
        <v>174</v>
      </c>
      <c r="I237" s="87"/>
      <c r="J237" s="78" t="s">
        <v>179</v>
      </c>
      <c r="K237" s="2">
        <v>0</v>
      </c>
      <c r="L237" s="2">
        <v>0</v>
      </c>
      <c r="M237" s="80">
        <v>5</v>
      </c>
      <c r="N237" s="80">
        <v>100</v>
      </c>
      <c r="O237" s="1"/>
      <c r="P237" s="90"/>
      <c r="Q237" s="91"/>
    </row>
    <row r="238" spans="1:17" s="4" customFormat="1" ht="29.25" customHeight="1" x14ac:dyDescent="0.2">
      <c r="A238" s="86"/>
      <c r="B238" s="86"/>
      <c r="C238" s="86"/>
      <c r="D238" s="95"/>
      <c r="E238" s="99"/>
      <c r="F238" s="100"/>
      <c r="G238" s="104"/>
      <c r="H238" s="87" t="s">
        <v>175</v>
      </c>
      <c r="I238" s="87"/>
      <c r="J238" s="78" t="s">
        <v>182</v>
      </c>
      <c r="K238" s="2">
        <v>33.67</v>
      </c>
      <c r="L238" s="2">
        <v>33.67</v>
      </c>
      <c r="M238" s="80">
        <v>5</v>
      </c>
      <c r="N238" s="80">
        <f t="shared" ref="N238" si="69">L238/K238*100</f>
        <v>100</v>
      </c>
      <c r="O238" s="1"/>
      <c r="P238" s="90"/>
      <c r="Q238" s="91"/>
    </row>
    <row r="239" spans="1:17" ht="27" customHeight="1" x14ac:dyDescent="0.2">
      <c r="A239" s="86" t="s">
        <v>176</v>
      </c>
      <c r="B239" s="86"/>
      <c r="C239" s="86"/>
      <c r="D239" s="95"/>
      <c r="E239" s="99"/>
      <c r="F239" s="100"/>
      <c r="G239" s="104"/>
      <c r="H239" s="87" t="s">
        <v>177</v>
      </c>
      <c r="I239" s="87"/>
      <c r="J239" s="78" t="s">
        <v>180</v>
      </c>
      <c r="K239" s="2">
        <v>0</v>
      </c>
      <c r="L239" s="2">
        <v>0</v>
      </c>
      <c r="M239" s="80">
        <v>5</v>
      </c>
      <c r="N239" s="80">
        <v>100</v>
      </c>
      <c r="O239" s="1"/>
      <c r="P239" s="90"/>
      <c r="Q239" s="91"/>
    </row>
    <row r="240" spans="1:17" ht="18" customHeight="1" x14ac:dyDescent="0.2">
      <c r="A240" s="86"/>
      <c r="B240" s="86"/>
      <c r="C240" s="86"/>
      <c r="D240" s="95"/>
      <c r="E240" s="99"/>
      <c r="F240" s="100"/>
      <c r="G240" s="104"/>
      <c r="H240" s="87" t="s">
        <v>23</v>
      </c>
      <c r="I240" s="87"/>
      <c r="J240" s="78" t="s">
        <v>180</v>
      </c>
      <c r="K240" s="2">
        <v>24</v>
      </c>
      <c r="L240" s="2">
        <v>24</v>
      </c>
      <c r="M240" s="80">
        <v>5</v>
      </c>
      <c r="N240" s="80">
        <f t="shared" ref="N240:N241" si="70">L240/K240*100</f>
        <v>100</v>
      </c>
      <c r="O240" s="1"/>
      <c r="P240" s="90"/>
      <c r="Q240" s="91"/>
    </row>
    <row r="241" spans="1:17" s="4" customFormat="1" ht="17.25" customHeight="1" x14ac:dyDescent="0.2">
      <c r="A241" s="86"/>
      <c r="B241" s="86"/>
      <c r="C241" s="86"/>
      <c r="D241" s="96"/>
      <c r="E241" s="101"/>
      <c r="F241" s="102"/>
      <c r="G241" s="105"/>
      <c r="H241" s="87" t="s">
        <v>178</v>
      </c>
      <c r="I241" s="87"/>
      <c r="J241" s="78" t="s">
        <v>181</v>
      </c>
      <c r="K241" s="2">
        <v>59539</v>
      </c>
      <c r="L241" s="2">
        <v>59939</v>
      </c>
      <c r="M241" s="80">
        <v>5</v>
      </c>
      <c r="N241" s="80">
        <f t="shared" si="70"/>
        <v>100.67182854935422</v>
      </c>
      <c r="O241" s="1"/>
      <c r="P241" s="92"/>
      <c r="Q241" s="93"/>
    </row>
    <row r="242" spans="1:17" x14ac:dyDescent="0.2">
      <c r="A242" s="83" t="s">
        <v>206</v>
      </c>
      <c r="B242" s="84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5"/>
    </row>
    <row r="243" spans="1:17" ht="39.75" customHeight="1" x14ac:dyDescent="0.2">
      <c r="A243" s="86" t="s">
        <v>172</v>
      </c>
      <c r="B243" s="86"/>
      <c r="C243" s="86"/>
      <c r="D243" s="94">
        <v>547285.93999999994</v>
      </c>
      <c r="E243" s="97">
        <v>523050.1</v>
      </c>
      <c r="F243" s="98"/>
      <c r="G243" s="103">
        <f>E243/D243*100</f>
        <v>95.571631165967844</v>
      </c>
      <c r="H243" s="87" t="s">
        <v>173</v>
      </c>
      <c r="I243" s="87"/>
      <c r="J243" s="78" t="s">
        <v>179</v>
      </c>
      <c r="K243" s="2">
        <v>0</v>
      </c>
      <c r="L243" s="2">
        <v>0</v>
      </c>
      <c r="M243" s="80">
        <v>5</v>
      </c>
      <c r="N243" s="80">
        <v>100</v>
      </c>
      <c r="O243" s="1"/>
      <c r="P243" s="88" t="s">
        <v>15</v>
      </c>
      <c r="Q243" s="89"/>
    </row>
    <row r="244" spans="1:17" ht="26.25" customHeight="1" x14ac:dyDescent="0.2">
      <c r="A244" s="86"/>
      <c r="B244" s="86"/>
      <c r="C244" s="86"/>
      <c r="D244" s="95"/>
      <c r="E244" s="99"/>
      <c r="F244" s="100"/>
      <c r="G244" s="104"/>
      <c r="H244" s="87" t="s">
        <v>174</v>
      </c>
      <c r="I244" s="87"/>
      <c r="J244" s="78" t="s">
        <v>179</v>
      </c>
      <c r="K244" s="2">
        <v>0</v>
      </c>
      <c r="L244" s="2">
        <v>0</v>
      </c>
      <c r="M244" s="80">
        <v>5</v>
      </c>
      <c r="N244" s="80">
        <v>100</v>
      </c>
      <c r="O244" s="1"/>
      <c r="P244" s="90"/>
      <c r="Q244" s="91"/>
    </row>
    <row r="245" spans="1:17" s="4" customFormat="1" ht="29.25" customHeight="1" x14ac:dyDescent="0.2">
      <c r="A245" s="86"/>
      <c r="B245" s="86"/>
      <c r="C245" s="86"/>
      <c r="D245" s="95"/>
      <c r="E245" s="99"/>
      <c r="F245" s="100"/>
      <c r="G245" s="104"/>
      <c r="H245" s="87" t="s">
        <v>175</v>
      </c>
      <c r="I245" s="87"/>
      <c r="J245" s="78" t="s">
        <v>182</v>
      </c>
      <c r="K245" s="2">
        <v>18.690000000000001</v>
      </c>
      <c r="L245" s="2">
        <v>18.690000000000001</v>
      </c>
      <c r="M245" s="80">
        <v>5</v>
      </c>
      <c r="N245" s="80">
        <f t="shared" ref="N245" si="71">L245/K245*100</f>
        <v>100</v>
      </c>
      <c r="O245" s="1"/>
      <c r="P245" s="90"/>
      <c r="Q245" s="91"/>
    </row>
    <row r="246" spans="1:17" ht="27" customHeight="1" x14ac:dyDescent="0.2">
      <c r="A246" s="86" t="s">
        <v>176</v>
      </c>
      <c r="B246" s="86"/>
      <c r="C246" s="86"/>
      <c r="D246" s="95"/>
      <c r="E246" s="99"/>
      <c r="F246" s="100"/>
      <c r="G246" s="104"/>
      <c r="H246" s="87" t="s">
        <v>177</v>
      </c>
      <c r="I246" s="87"/>
      <c r="J246" s="78" t="s">
        <v>180</v>
      </c>
      <c r="K246" s="2">
        <v>0</v>
      </c>
      <c r="L246" s="2">
        <v>0</v>
      </c>
      <c r="M246" s="80">
        <v>5</v>
      </c>
      <c r="N246" s="80">
        <v>100</v>
      </c>
      <c r="O246" s="1"/>
      <c r="P246" s="90"/>
      <c r="Q246" s="91"/>
    </row>
    <row r="247" spans="1:17" ht="18" customHeight="1" x14ac:dyDescent="0.2">
      <c r="A247" s="86"/>
      <c r="B247" s="86"/>
      <c r="C247" s="86"/>
      <c r="D247" s="95"/>
      <c r="E247" s="99"/>
      <c r="F247" s="100"/>
      <c r="G247" s="104"/>
      <c r="H247" s="87" t="s">
        <v>23</v>
      </c>
      <c r="I247" s="87"/>
      <c r="J247" s="78" t="s">
        <v>180</v>
      </c>
      <c r="K247" s="2">
        <v>36</v>
      </c>
      <c r="L247" s="2">
        <v>36</v>
      </c>
      <c r="M247" s="80">
        <v>5</v>
      </c>
      <c r="N247" s="80">
        <f t="shared" ref="N247:N248" si="72">L247/K247*100</f>
        <v>100</v>
      </c>
      <c r="O247" s="1"/>
      <c r="P247" s="90"/>
      <c r="Q247" s="91"/>
    </row>
    <row r="248" spans="1:17" s="4" customFormat="1" ht="17.25" customHeight="1" x14ac:dyDescent="0.2">
      <c r="A248" s="86"/>
      <c r="B248" s="86"/>
      <c r="C248" s="86"/>
      <c r="D248" s="96"/>
      <c r="E248" s="101"/>
      <c r="F248" s="102"/>
      <c r="G248" s="105"/>
      <c r="H248" s="87" t="s">
        <v>178</v>
      </c>
      <c r="I248" s="87"/>
      <c r="J248" s="78" t="s">
        <v>181</v>
      </c>
      <c r="K248" s="2">
        <v>55000</v>
      </c>
      <c r="L248" s="2">
        <v>55000</v>
      </c>
      <c r="M248" s="80">
        <v>5</v>
      </c>
      <c r="N248" s="80">
        <f t="shared" si="72"/>
        <v>100</v>
      </c>
      <c r="O248" s="1"/>
      <c r="P248" s="92"/>
      <c r="Q248" s="93"/>
    </row>
    <row r="249" spans="1:17" x14ac:dyDescent="0.2">
      <c r="A249" s="83" t="s">
        <v>207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5"/>
    </row>
    <row r="250" spans="1:17" ht="39.75" customHeight="1" x14ac:dyDescent="0.2">
      <c r="A250" s="86" t="s">
        <v>172</v>
      </c>
      <c r="B250" s="86"/>
      <c r="C250" s="86"/>
      <c r="D250" s="122">
        <v>1347669.07</v>
      </c>
      <c r="E250" s="122">
        <v>1347668.33</v>
      </c>
      <c r="F250" s="122"/>
      <c r="G250" s="143">
        <f>E250/D250*100</f>
        <v>99.999945090377423</v>
      </c>
      <c r="H250" s="87" t="s">
        <v>173</v>
      </c>
      <c r="I250" s="87"/>
      <c r="J250" s="78" t="s">
        <v>179</v>
      </c>
      <c r="K250" s="2">
        <v>0</v>
      </c>
      <c r="L250" s="2">
        <v>0</v>
      </c>
      <c r="M250" s="80">
        <v>5</v>
      </c>
      <c r="N250" s="80">
        <v>100</v>
      </c>
      <c r="O250" s="1"/>
      <c r="P250" s="88" t="s">
        <v>15</v>
      </c>
      <c r="Q250" s="89"/>
    </row>
    <row r="251" spans="1:17" ht="26.25" customHeight="1" x14ac:dyDescent="0.2">
      <c r="A251" s="86"/>
      <c r="B251" s="86"/>
      <c r="C251" s="86"/>
      <c r="D251" s="122"/>
      <c r="E251" s="122"/>
      <c r="F251" s="122"/>
      <c r="G251" s="143"/>
      <c r="H251" s="87" t="s">
        <v>174</v>
      </c>
      <c r="I251" s="87"/>
      <c r="J251" s="78" t="s">
        <v>179</v>
      </c>
      <c r="K251" s="2">
        <v>0</v>
      </c>
      <c r="L251" s="2">
        <v>0</v>
      </c>
      <c r="M251" s="80">
        <v>5</v>
      </c>
      <c r="N251" s="80">
        <v>100</v>
      </c>
      <c r="O251" s="1"/>
      <c r="P251" s="90"/>
      <c r="Q251" s="91"/>
    </row>
    <row r="252" spans="1:17" s="4" customFormat="1" ht="29.25" customHeight="1" x14ac:dyDescent="0.2">
      <c r="A252" s="86"/>
      <c r="B252" s="86"/>
      <c r="C252" s="86"/>
      <c r="D252" s="122"/>
      <c r="E252" s="122"/>
      <c r="F252" s="122"/>
      <c r="G252" s="143"/>
      <c r="H252" s="87" t="s">
        <v>175</v>
      </c>
      <c r="I252" s="87"/>
      <c r="J252" s="78" t="s">
        <v>182</v>
      </c>
      <c r="K252" s="2">
        <v>58.3</v>
      </c>
      <c r="L252" s="2">
        <v>58.3</v>
      </c>
      <c r="M252" s="80">
        <v>5</v>
      </c>
      <c r="N252" s="80">
        <f t="shared" ref="N252" si="73">L252/K252*100</f>
        <v>100</v>
      </c>
      <c r="O252" s="1"/>
      <c r="P252" s="90"/>
      <c r="Q252" s="91"/>
    </row>
    <row r="253" spans="1:17" ht="27" customHeight="1" x14ac:dyDescent="0.2">
      <c r="A253" s="86" t="s">
        <v>176</v>
      </c>
      <c r="B253" s="86"/>
      <c r="C253" s="86"/>
      <c r="D253" s="122"/>
      <c r="E253" s="122"/>
      <c r="F253" s="122"/>
      <c r="G253" s="143"/>
      <c r="H253" s="87" t="s">
        <v>177</v>
      </c>
      <c r="I253" s="87"/>
      <c r="J253" s="78" t="s">
        <v>180</v>
      </c>
      <c r="K253" s="2">
        <v>0</v>
      </c>
      <c r="L253" s="2">
        <v>0</v>
      </c>
      <c r="M253" s="80">
        <v>5</v>
      </c>
      <c r="N253" s="80">
        <v>100</v>
      </c>
      <c r="O253" s="1"/>
      <c r="P253" s="90"/>
      <c r="Q253" s="91"/>
    </row>
    <row r="254" spans="1:17" ht="18" customHeight="1" x14ac:dyDescent="0.2">
      <c r="A254" s="86"/>
      <c r="B254" s="86"/>
      <c r="C254" s="86"/>
      <c r="D254" s="122"/>
      <c r="E254" s="122"/>
      <c r="F254" s="122"/>
      <c r="G254" s="143"/>
      <c r="H254" s="87" t="s">
        <v>23</v>
      </c>
      <c r="I254" s="87"/>
      <c r="J254" s="78" t="s">
        <v>180</v>
      </c>
      <c r="K254" s="2">
        <v>25</v>
      </c>
      <c r="L254" s="2">
        <v>25</v>
      </c>
      <c r="M254" s="80">
        <v>5</v>
      </c>
      <c r="N254" s="80">
        <f t="shared" ref="N254:N255" si="74">L254/K254*100</f>
        <v>100</v>
      </c>
      <c r="O254" s="1"/>
      <c r="P254" s="90"/>
      <c r="Q254" s="91"/>
    </row>
    <row r="255" spans="1:17" s="4" customFormat="1" ht="17.25" customHeight="1" x14ac:dyDescent="0.2">
      <c r="A255" s="86"/>
      <c r="B255" s="86"/>
      <c r="C255" s="86"/>
      <c r="D255" s="122"/>
      <c r="E255" s="122"/>
      <c r="F255" s="122"/>
      <c r="G255" s="143"/>
      <c r="H255" s="87" t="s">
        <v>178</v>
      </c>
      <c r="I255" s="87"/>
      <c r="J255" s="78" t="s">
        <v>181</v>
      </c>
      <c r="K255" s="2">
        <v>31700</v>
      </c>
      <c r="L255" s="2">
        <v>31700</v>
      </c>
      <c r="M255" s="80">
        <v>5</v>
      </c>
      <c r="N255" s="80">
        <f t="shared" si="74"/>
        <v>100</v>
      </c>
      <c r="O255" s="1"/>
      <c r="P255" s="90"/>
      <c r="Q255" s="91"/>
    </row>
    <row r="256" spans="1:17" ht="39" customHeight="1" x14ac:dyDescent="0.2">
      <c r="A256" s="86" t="s">
        <v>215</v>
      </c>
      <c r="B256" s="86"/>
      <c r="C256" s="86"/>
      <c r="D256" s="122"/>
      <c r="E256" s="122"/>
      <c r="F256" s="122"/>
      <c r="G256" s="143"/>
      <c r="H256" s="87" t="s">
        <v>173</v>
      </c>
      <c r="I256" s="87"/>
      <c r="J256" s="78" t="s">
        <v>180</v>
      </c>
      <c r="K256" s="2">
        <v>0</v>
      </c>
      <c r="L256" s="2">
        <v>0</v>
      </c>
      <c r="M256" s="80">
        <v>5</v>
      </c>
      <c r="N256" s="80">
        <v>100</v>
      </c>
      <c r="O256" s="1"/>
      <c r="P256" s="90"/>
      <c r="Q256" s="91"/>
    </row>
    <row r="257" spans="1:17" ht="24.75" customHeight="1" x14ac:dyDescent="0.2">
      <c r="A257" s="86"/>
      <c r="B257" s="86"/>
      <c r="C257" s="86"/>
      <c r="D257" s="122"/>
      <c r="E257" s="122"/>
      <c r="F257" s="122"/>
      <c r="G257" s="143"/>
      <c r="H257" s="87" t="s">
        <v>174</v>
      </c>
      <c r="I257" s="87"/>
      <c r="J257" s="78" t="s">
        <v>180</v>
      </c>
      <c r="K257" s="2">
        <v>0</v>
      </c>
      <c r="L257" s="2">
        <v>0</v>
      </c>
      <c r="M257" s="80">
        <v>5</v>
      </c>
      <c r="N257" s="80">
        <v>100</v>
      </c>
      <c r="O257" s="1"/>
      <c r="P257" s="90"/>
      <c r="Q257" s="91"/>
    </row>
    <row r="258" spans="1:17" s="4" customFormat="1" ht="24.75" customHeight="1" x14ac:dyDescent="0.2">
      <c r="A258" s="86"/>
      <c r="B258" s="86"/>
      <c r="C258" s="86"/>
      <c r="D258" s="122"/>
      <c r="E258" s="122"/>
      <c r="F258" s="122"/>
      <c r="G258" s="143"/>
      <c r="H258" s="87" t="s">
        <v>216</v>
      </c>
      <c r="I258" s="87"/>
      <c r="J258" s="78" t="s">
        <v>181</v>
      </c>
      <c r="K258" s="2">
        <v>215132</v>
      </c>
      <c r="L258" s="2">
        <v>215132</v>
      </c>
      <c r="M258" s="80">
        <v>5</v>
      </c>
      <c r="N258" s="80">
        <f t="shared" ref="N258" si="75">L258/K258*100</f>
        <v>100</v>
      </c>
      <c r="O258" s="1"/>
      <c r="P258" s="92"/>
      <c r="Q258" s="93"/>
    </row>
    <row r="259" spans="1:17" x14ac:dyDescent="0.2">
      <c r="A259" s="83" t="s">
        <v>208</v>
      </c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5"/>
    </row>
    <row r="260" spans="1:17" ht="39.75" customHeight="1" x14ac:dyDescent="0.2">
      <c r="A260" s="86" t="s">
        <v>172</v>
      </c>
      <c r="B260" s="86"/>
      <c r="C260" s="86"/>
      <c r="D260" s="94">
        <v>596052.72</v>
      </c>
      <c r="E260" s="97">
        <v>582783.47</v>
      </c>
      <c r="F260" s="98"/>
      <c r="G260" s="103">
        <f>E260/D260*100</f>
        <v>97.773812692273268</v>
      </c>
      <c r="H260" s="87" t="s">
        <v>173</v>
      </c>
      <c r="I260" s="87"/>
      <c r="J260" s="78" t="s">
        <v>179</v>
      </c>
      <c r="K260" s="2">
        <v>0</v>
      </c>
      <c r="L260" s="2">
        <v>0</v>
      </c>
      <c r="M260" s="80">
        <v>5</v>
      </c>
      <c r="N260" s="80">
        <v>100</v>
      </c>
      <c r="O260" s="1"/>
      <c r="P260" s="88" t="s">
        <v>15</v>
      </c>
      <c r="Q260" s="89"/>
    </row>
    <row r="261" spans="1:17" ht="26.25" customHeight="1" x14ac:dyDescent="0.2">
      <c r="A261" s="86"/>
      <c r="B261" s="86"/>
      <c r="C261" s="86"/>
      <c r="D261" s="95"/>
      <c r="E261" s="99"/>
      <c r="F261" s="100"/>
      <c r="G261" s="104"/>
      <c r="H261" s="87" t="s">
        <v>174</v>
      </c>
      <c r="I261" s="87"/>
      <c r="J261" s="78" t="s">
        <v>179</v>
      </c>
      <c r="K261" s="2">
        <v>0</v>
      </c>
      <c r="L261" s="2">
        <v>0</v>
      </c>
      <c r="M261" s="80">
        <v>5</v>
      </c>
      <c r="N261" s="80">
        <v>100</v>
      </c>
      <c r="O261" s="1"/>
      <c r="P261" s="90"/>
      <c r="Q261" s="91"/>
    </row>
    <row r="262" spans="1:17" s="4" customFormat="1" ht="29.25" customHeight="1" x14ac:dyDescent="0.2">
      <c r="A262" s="86"/>
      <c r="B262" s="86"/>
      <c r="C262" s="86"/>
      <c r="D262" s="95"/>
      <c r="E262" s="99"/>
      <c r="F262" s="100"/>
      <c r="G262" s="104"/>
      <c r="H262" s="87" t="s">
        <v>175</v>
      </c>
      <c r="I262" s="87"/>
      <c r="J262" s="78" t="s">
        <v>182</v>
      </c>
      <c r="K262" s="2">
        <v>19.75</v>
      </c>
      <c r="L262" s="2">
        <v>19.75</v>
      </c>
      <c r="M262" s="80">
        <v>5</v>
      </c>
      <c r="N262" s="80">
        <f t="shared" ref="N262" si="76">L262/K262*100</f>
        <v>100</v>
      </c>
      <c r="O262" s="1"/>
      <c r="P262" s="90"/>
      <c r="Q262" s="91"/>
    </row>
    <row r="263" spans="1:17" ht="27" customHeight="1" x14ac:dyDescent="0.2">
      <c r="A263" s="86" t="s">
        <v>176</v>
      </c>
      <c r="B263" s="86"/>
      <c r="C263" s="86"/>
      <c r="D263" s="95"/>
      <c r="E263" s="99"/>
      <c r="F263" s="100"/>
      <c r="G263" s="104"/>
      <c r="H263" s="87" t="s">
        <v>177</v>
      </c>
      <c r="I263" s="87"/>
      <c r="J263" s="78" t="s">
        <v>180</v>
      </c>
      <c r="K263" s="2">
        <v>0</v>
      </c>
      <c r="L263" s="2">
        <v>0</v>
      </c>
      <c r="M263" s="80">
        <v>5</v>
      </c>
      <c r="N263" s="80">
        <v>100</v>
      </c>
      <c r="O263" s="1"/>
      <c r="P263" s="90"/>
      <c r="Q263" s="91"/>
    </row>
    <row r="264" spans="1:17" ht="18" customHeight="1" x14ac:dyDescent="0.2">
      <c r="A264" s="86"/>
      <c r="B264" s="86"/>
      <c r="C264" s="86"/>
      <c r="D264" s="95"/>
      <c r="E264" s="99"/>
      <c r="F264" s="100"/>
      <c r="G264" s="104"/>
      <c r="H264" s="87" t="s">
        <v>23</v>
      </c>
      <c r="I264" s="87"/>
      <c r="J264" s="78" t="s">
        <v>180</v>
      </c>
      <c r="K264" s="2">
        <v>16</v>
      </c>
      <c r="L264" s="2">
        <v>16</v>
      </c>
      <c r="M264" s="80">
        <v>5</v>
      </c>
      <c r="N264" s="80">
        <f t="shared" ref="N264:N265" si="77">L264/K264*100</f>
        <v>100</v>
      </c>
      <c r="O264" s="1"/>
      <c r="P264" s="90"/>
      <c r="Q264" s="91"/>
    </row>
    <row r="265" spans="1:17" s="4" customFormat="1" ht="17.25" customHeight="1" x14ac:dyDescent="0.2">
      <c r="A265" s="86"/>
      <c r="B265" s="86"/>
      <c r="C265" s="86"/>
      <c r="D265" s="96"/>
      <c r="E265" s="101"/>
      <c r="F265" s="102"/>
      <c r="G265" s="105"/>
      <c r="H265" s="87" t="s">
        <v>178</v>
      </c>
      <c r="I265" s="87"/>
      <c r="J265" s="78" t="s">
        <v>181</v>
      </c>
      <c r="K265" s="2">
        <v>41560</v>
      </c>
      <c r="L265" s="2">
        <v>41560</v>
      </c>
      <c r="M265" s="80">
        <v>5</v>
      </c>
      <c r="N265" s="80">
        <f t="shared" si="77"/>
        <v>100</v>
      </c>
      <c r="O265" s="1"/>
      <c r="P265" s="92"/>
      <c r="Q265" s="93"/>
    </row>
    <row r="266" spans="1:17" x14ac:dyDescent="0.2">
      <c r="A266" s="83" t="s">
        <v>209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5"/>
    </row>
    <row r="267" spans="1:17" ht="39.75" customHeight="1" x14ac:dyDescent="0.2">
      <c r="A267" s="86" t="s">
        <v>172</v>
      </c>
      <c r="B267" s="86"/>
      <c r="C267" s="86"/>
      <c r="D267" s="94">
        <v>681636.21</v>
      </c>
      <c r="E267" s="97">
        <v>666759.31999999995</v>
      </c>
      <c r="F267" s="98"/>
      <c r="G267" s="103">
        <f t="shared" ref="G267" si="78">E267/D267*100</f>
        <v>97.817473634506598</v>
      </c>
      <c r="H267" s="87" t="s">
        <v>173</v>
      </c>
      <c r="I267" s="87"/>
      <c r="J267" s="78" t="s">
        <v>179</v>
      </c>
      <c r="K267" s="2">
        <v>0</v>
      </c>
      <c r="L267" s="2">
        <v>0</v>
      </c>
      <c r="M267" s="80">
        <v>5</v>
      </c>
      <c r="N267" s="80">
        <v>100</v>
      </c>
      <c r="O267" s="1"/>
      <c r="P267" s="88" t="s">
        <v>15</v>
      </c>
      <c r="Q267" s="89"/>
    </row>
    <row r="268" spans="1:17" ht="26.25" customHeight="1" x14ac:dyDescent="0.2">
      <c r="A268" s="86"/>
      <c r="B268" s="86"/>
      <c r="C268" s="86"/>
      <c r="D268" s="95"/>
      <c r="E268" s="99"/>
      <c r="F268" s="100"/>
      <c r="G268" s="104"/>
      <c r="H268" s="87" t="s">
        <v>174</v>
      </c>
      <c r="I268" s="87"/>
      <c r="J268" s="78" t="s">
        <v>179</v>
      </c>
      <c r="K268" s="2">
        <v>0</v>
      </c>
      <c r="L268" s="2">
        <v>0</v>
      </c>
      <c r="M268" s="80">
        <v>5</v>
      </c>
      <c r="N268" s="80">
        <v>100</v>
      </c>
      <c r="O268" s="1"/>
      <c r="P268" s="90"/>
      <c r="Q268" s="91"/>
    </row>
    <row r="269" spans="1:17" s="4" customFormat="1" ht="29.25" customHeight="1" x14ac:dyDescent="0.2">
      <c r="A269" s="86"/>
      <c r="B269" s="86"/>
      <c r="C269" s="86"/>
      <c r="D269" s="95"/>
      <c r="E269" s="99"/>
      <c r="F269" s="100"/>
      <c r="G269" s="104" t="e">
        <f t="shared" ref="G269" si="79">E269/D269*100</f>
        <v>#DIV/0!</v>
      </c>
      <c r="H269" s="87" t="s">
        <v>175</v>
      </c>
      <c r="I269" s="87"/>
      <c r="J269" s="78" t="s">
        <v>182</v>
      </c>
      <c r="K269" s="2">
        <v>19</v>
      </c>
      <c r="L269" s="2">
        <v>19</v>
      </c>
      <c r="M269" s="80">
        <v>5</v>
      </c>
      <c r="N269" s="80">
        <f t="shared" ref="N269" si="80">L269/K269*100</f>
        <v>100</v>
      </c>
      <c r="O269" s="1"/>
      <c r="P269" s="90"/>
      <c r="Q269" s="91"/>
    </row>
    <row r="270" spans="1:17" ht="27" customHeight="1" x14ac:dyDescent="0.2">
      <c r="A270" s="86" t="s">
        <v>176</v>
      </c>
      <c r="B270" s="86"/>
      <c r="C270" s="86"/>
      <c r="D270" s="95"/>
      <c r="E270" s="99"/>
      <c r="F270" s="100"/>
      <c r="G270" s="104"/>
      <c r="H270" s="87" t="s">
        <v>177</v>
      </c>
      <c r="I270" s="87"/>
      <c r="J270" s="78" t="s">
        <v>180</v>
      </c>
      <c r="K270" s="2">
        <v>0</v>
      </c>
      <c r="L270" s="2">
        <v>0</v>
      </c>
      <c r="M270" s="80">
        <v>5</v>
      </c>
      <c r="N270" s="80">
        <v>100</v>
      </c>
      <c r="O270" s="1"/>
      <c r="P270" s="90"/>
      <c r="Q270" s="91"/>
    </row>
    <row r="271" spans="1:17" ht="18" customHeight="1" x14ac:dyDescent="0.2">
      <c r="A271" s="86"/>
      <c r="B271" s="86"/>
      <c r="C271" s="86"/>
      <c r="D271" s="95"/>
      <c r="E271" s="99"/>
      <c r="F271" s="100"/>
      <c r="G271" s="104" t="e">
        <f t="shared" ref="G271" si="81">E271/D271*100</f>
        <v>#DIV/0!</v>
      </c>
      <c r="H271" s="87" t="s">
        <v>23</v>
      </c>
      <c r="I271" s="87"/>
      <c r="J271" s="78" t="s">
        <v>180</v>
      </c>
      <c r="K271" s="2">
        <v>40</v>
      </c>
      <c r="L271" s="2">
        <v>40</v>
      </c>
      <c r="M271" s="80">
        <v>5</v>
      </c>
      <c r="N271" s="80">
        <f t="shared" ref="N271:N272" si="82">L271/K271*100</f>
        <v>100</v>
      </c>
      <c r="O271" s="1"/>
      <c r="P271" s="90"/>
      <c r="Q271" s="91"/>
    </row>
    <row r="272" spans="1:17" s="4" customFormat="1" ht="17.25" customHeight="1" x14ac:dyDescent="0.2">
      <c r="A272" s="86"/>
      <c r="B272" s="86"/>
      <c r="C272" s="86"/>
      <c r="D272" s="96"/>
      <c r="E272" s="101"/>
      <c r="F272" s="102"/>
      <c r="G272" s="105"/>
      <c r="H272" s="87" t="s">
        <v>178</v>
      </c>
      <c r="I272" s="87"/>
      <c r="J272" s="78" t="s">
        <v>181</v>
      </c>
      <c r="K272" s="2">
        <v>46040</v>
      </c>
      <c r="L272" s="2">
        <v>46040</v>
      </c>
      <c r="M272" s="80">
        <v>5</v>
      </c>
      <c r="N272" s="80">
        <f t="shared" si="82"/>
        <v>100</v>
      </c>
      <c r="O272" s="1"/>
      <c r="P272" s="92"/>
      <c r="Q272" s="93"/>
    </row>
    <row r="273" spans="1:17" x14ac:dyDescent="0.2">
      <c r="A273" s="83" t="s">
        <v>210</v>
      </c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5"/>
    </row>
    <row r="274" spans="1:17" ht="39.75" customHeight="1" x14ac:dyDescent="0.2">
      <c r="A274" s="86" t="s">
        <v>172</v>
      </c>
      <c r="B274" s="86"/>
      <c r="C274" s="86"/>
      <c r="D274" s="94">
        <v>656311</v>
      </c>
      <c r="E274" s="97">
        <v>655366.49</v>
      </c>
      <c r="F274" s="98"/>
      <c r="G274" s="103">
        <f>E274/D274*100</f>
        <v>99.856088043625661</v>
      </c>
      <c r="H274" s="87" t="s">
        <v>173</v>
      </c>
      <c r="I274" s="87"/>
      <c r="J274" s="78" t="s">
        <v>179</v>
      </c>
      <c r="K274" s="2">
        <v>0</v>
      </c>
      <c r="L274" s="2">
        <v>0</v>
      </c>
      <c r="M274" s="80">
        <v>5</v>
      </c>
      <c r="N274" s="80">
        <v>100</v>
      </c>
      <c r="O274" s="1"/>
      <c r="P274" s="88" t="s">
        <v>15</v>
      </c>
      <c r="Q274" s="89"/>
    </row>
    <row r="275" spans="1:17" ht="26.25" customHeight="1" x14ac:dyDescent="0.2">
      <c r="A275" s="86"/>
      <c r="B275" s="86"/>
      <c r="C275" s="86"/>
      <c r="D275" s="95"/>
      <c r="E275" s="99"/>
      <c r="F275" s="100"/>
      <c r="G275" s="104"/>
      <c r="H275" s="87" t="s">
        <v>174</v>
      </c>
      <c r="I275" s="87"/>
      <c r="J275" s="78" t="s">
        <v>179</v>
      </c>
      <c r="K275" s="2">
        <v>0</v>
      </c>
      <c r="L275" s="2">
        <v>0</v>
      </c>
      <c r="M275" s="80">
        <v>5</v>
      </c>
      <c r="N275" s="80">
        <v>100</v>
      </c>
      <c r="O275" s="1"/>
      <c r="P275" s="90"/>
      <c r="Q275" s="91"/>
    </row>
    <row r="276" spans="1:17" s="4" customFormat="1" ht="29.25" customHeight="1" x14ac:dyDescent="0.2">
      <c r="A276" s="86"/>
      <c r="B276" s="86"/>
      <c r="C276" s="86"/>
      <c r="D276" s="95"/>
      <c r="E276" s="99"/>
      <c r="F276" s="100"/>
      <c r="G276" s="104"/>
      <c r="H276" s="87" t="s">
        <v>175</v>
      </c>
      <c r="I276" s="87"/>
      <c r="J276" s="78" t="s">
        <v>182</v>
      </c>
      <c r="K276" s="2">
        <v>31.05</v>
      </c>
      <c r="L276" s="2">
        <v>31.05</v>
      </c>
      <c r="M276" s="80">
        <v>5</v>
      </c>
      <c r="N276" s="80">
        <f t="shared" ref="N276" si="83">L276/K276*100</f>
        <v>100</v>
      </c>
      <c r="O276" s="1"/>
      <c r="P276" s="90"/>
      <c r="Q276" s="91"/>
    </row>
    <row r="277" spans="1:17" ht="27" customHeight="1" x14ac:dyDescent="0.2">
      <c r="A277" s="86" t="s">
        <v>176</v>
      </c>
      <c r="B277" s="86"/>
      <c r="C277" s="86"/>
      <c r="D277" s="95"/>
      <c r="E277" s="99"/>
      <c r="F277" s="100"/>
      <c r="G277" s="104"/>
      <c r="H277" s="87" t="s">
        <v>177</v>
      </c>
      <c r="I277" s="87"/>
      <c r="J277" s="78" t="s">
        <v>180</v>
      </c>
      <c r="K277" s="2">
        <v>0</v>
      </c>
      <c r="L277" s="2">
        <v>0</v>
      </c>
      <c r="M277" s="80">
        <v>5</v>
      </c>
      <c r="N277" s="80">
        <v>100</v>
      </c>
      <c r="O277" s="1"/>
      <c r="P277" s="90"/>
      <c r="Q277" s="91"/>
    </row>
    <row r="278" spans="1:17" ht="18" customHeight="1" x14ac:dyDescent="0.2">
      <c r="A278" s="86"/>
      <c r="B278" s="86"/>
      <c r="C278" s="86"/>
      <c r="D278" s="95"/>
      <c r="E278" s="99"/>
      <c r="F278" s="100"/>
      <c r="G278" s="104"/>
      <c r="H278" s="87" t="s">
        <v>23</v>
      </c>
      <c r="I278" s="87"/>
      <c r="J278" s="78" t="s">
        <v>180</v>
      </c>
      <c r="K278" s="2">
        <v>58</v>
      </c>
      <c r="L278" s="2">
        <v>58</v>
      </c>
      <c r="M278" s="80">
        <v>5</v>
      </c>
      <c r="N278" s="80">
        <f t="shared" ref="N278:N279" si="84">L278/K278*100</f>
        <v>100</v>
      </c>
      <c r="O278" s="1"/>
      <c r="P278" s="90"/>
      <c r="Q278" s="91"/>
    </row>
    <row r="279" spans="1:17" s="4" customFormat="1" ht="17.25" customHeight="1" x14ac:dyDescent="0.2">
      <c r="A279" s="86"/>
      <c r="B279" s="86"/>
      <c r="C279" s="86"/>
      <c r="D279" s="96"/>
      <c r="E279" s="101"/>
      <c r="F279" s="102"/>
      <c r="G279" s="105"/>
      <c r="H279" s="87" t="s">
        <v>178</v>
      </c>
      <c r="I279" s="87"/>
      <c r="J279" s="78" t="s">
        <v>181</v>
      </c>
      <c r="K279" s="2">
        <v>43210</v>
      </c>
      <c r="L279" s="2">
        <v>43210</v>
      </c>
      <c r="M279" s="80">
        <v>5</v>
      </c>
      <c r="N279" s="80">
        <f t="shared" si="84"/>
        <v>100</v>
      </c>
      <c r="O279" s="1"/>
      <c r="P279" s="92"/>
      <c r="Q279" s="93"/>
    </row>
    <row r="280" spans="1:17" x14ac:dyDescent="0.2">
      <c r="A280" s="83" t="s">
        <v>211</v>
      </c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5"/>
    </row>
    <row r="281" spans="1:17" ht="39.75" customHeight="1" x14ac:dyDescent="0.2">
      <c r="A281" s="86" t="s">
        <v>172</v>
      </c>
      <c r="B281" s="86"/>
      <c r="C281" s="86"/>
      <c r="D281" s="94">
        <v>711718</v>
      </c>
      <c r="E281" s="97">
        <v>685665.46</v>
      </c>
      <c r="F281" s="98"/>
      <c r="G281" s="103">
        <f>E281/D281*100</f>
        <v>96.339485582772937</v>
      </c>
      <c r="H281" s="87" t="s">
        <v>173</v>
      </c>
      <c r="I281" s="87"/>
      <c r="J281" s="78" t="s">
        <v>179</v>
      </c>
      <c r="K281" s="8">
        <v>0</v>
      </c>
      <c r="L281" s="8">
        <v>0</v>
      </c>
      <c r="M281" s="80">
        <v>5</v>
      </c>
      <c r="N281" s="80">
        <v>100</v>
      </c>
      <c r="O281" s="1"/>
      <c r="P281" s="88" t="s">
        <v>15</v>
      </c>
      <c r="Q281" s="89"/>
    </row>
    <row r="282" spans="1:17" ht="26.25" customHeight="1" x14ac:dyDescent="0.2">
      <c r="A282" s="86"/>
      <c r="B282" s="86"/>
      <c r="C282" s="86"/>
      <c r="D282" s="95"/>
      <c r="E282" s="99"/>
      <c r="F282" s="100"/>
      <c r="G282" s="104"/>
      <c r="H282" s="87" t="s">
        <v>174</v>
      </c>
      <c r="I282" s="87"/>
      <c r="J282" s="78" t="s">
        <v>179</v>
      </c>
      <c r="K282" s="8">
        <v>0</v>
      </c>
      <c r="L282" s="8">
        <v>0</v>
      </c>
      <c r="M282" s="80">
        <v>5</v>
      </c>
      <c r="N282" s="80">
        <v>100</v>
      </c>
      <c r="O282" s="1"/>
      <c r="P282" s="90"/>
      <c r="Q282" s="91"/>
    </row>
    <row r="283" spans="1:17" s="4" customFormat="1" ht="29.25" customHeight="1" x14ac:dyDescent="0.2">
      <c r="A283" s="86"/>
      <c r="B283" s="86"/>
      <c r="C283" s="86"/>
      <c r="D283" s="95"/>
      <c r="E283" s="99"/>
      <c r="F283" s="100"/>
      <c r="G283" s="104"/>
      <c r="H283" s="87" t="s">
        <v>175</v>
      </c>
      <c r="I283" s="87"/>
      <c r="J283" s="78" t="s">
        <v>182</v>
      </c>
      <c r="K283" s="8">
        <v>24</v>
      </c>
      <c r="L283" s="8">
        <v>24</v>
      </c>
      <c r="M283" s="80">
        <v>5</v>
      </c>
      <c r="N283" s="80">
        <f t="shared" ref="N283" si="85">L283/K283*100</f>
        <v>100</v>
      </c>
      <c r="O283" s="1"/>
      <c r="P283" s="90"/>
      <c r="Q283" s="91"/>
    </row>
    <row r="284" spans="1:17" ht="27" customHeight="1" x14ac:dyDescent="0.2">
      <c r="A284" s="86" t="s">
        <v>176</v>
      </c>
      <c r="B284" s="86"/>
      <c r="C284" s="86"/>
      <c r="D284" s="95"/>
      <c r="E284" s="99"/>
      <c r="F284" s="100"/>
      <c r="G284" s="104"/>
      <c r="H284" s="87" t="s">
        <v>177</v>
      </c>
      <c r="I284" s="87"/>
      <c r="J284" s="78" t="s">
        <v>180</v>
      </c>
      <c r="K284" s="8">
        <v>0</v>
      </c>
      <c r="L284" s="8">
        <v>0</v>
      </c>
      <c r="M284" s="80">
        <v>5</v>
      </c>
      <c r="N284" s="80">
        <v>100</v>
      </c>
      <c r="O284" s="1"/>
      <c r="P284" s="90"/>
      <c r="Q284" s="91"/>
    </row>
    <row r="285" spans="1:17" ht="18" customHeight="1" x14ac:dyDescent="0.2">
      <c r="A285" s="86"/>
      <c r="B285" s="86"/>
      <c r="C285" s="86"/>
      <c r="D285" s="95"/>
      <c r="E285" s="99"/>
      <c r="F285" s="100"/>
      <c r="G285" s="104"/>
      <c r="H285" s="87" t="s">
        <v>23</v>
      </c>
      <c r="I285" s="87"/>
      <c r="J285" s="78" t="s">
        <v>180</v>
      </c>
      <c r="K285" s="8">
        <v>26</v>
      </c>
      <c r="L285" s="8">
        <v>26</v>
      </c>
      <c r="M285" s="80">
        <v>5</v>
      </c>
      <c r="N285" s="80">
        <f t="shared" ref="N285:N286" si="86">L285/K285*100</f>
        <v>100</v>
      </c>
      <c r="O285" s="1"/>
      <c r="P285" s="90"/>
      <c r="Q285" s="91"/>
    </row>
    <row r="286" spans="1:17" s="4" customFormat="1" ht="17.25" customHeight="1" x14ac:dyDescent="0.2">
      <c r="A286" s="86"/>
      <c r="B286" s="86"/>
      <c r="C286" s="86"/>
      <c r="D286" s="96"/>
      <c r="E286" s="101"/>
      <c r="F286" s="102"/>
      <c r="G286" s="105"/>
      <c r="H286" s="87" t="s">
        <v>178</v>
      </c>
      <c r="I286" s="87"/>
      <c r="J286" s="78" t="s">
        <v>181</v>
      </c>
      <c r="K286" s="8">
        <v>31526</v>
      </c>
      <c r="L286" s="8">
        <v>31526</v>
      </c>
      <c r="M286" s="80">
        <v>5</v>
      </c>
      <c r="N286" s="80">
        <f t="shared" si="86"/>
        <v>100</v>
      </c>
      <c r="O286" s="1"/>
      <c r="P286" s="92"/>
      <c r="Q286" s="93"/>
    </row>
    <row r="287" spans="1:17" x14ac:dyDescent="0.2">
      <c r="A287" s="83" t="s">
        <v>212</v>
      </c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5"/>
    </row>
    <row r="288" spans="1:17" ht="39.75" customHeight="1" x14ac:dyDescent="0.2">
      <c r="A288" s="86" t="s">
        <v>172</v>
      </c>
      <c r="B288" s="86"/>
      <c r="C288" s="86"/>
      <c r="D288" s="94">
        <v>571550.30000000005</v>
      </c>
      <c r="E288" s="97">
        <v>562429.31000000006</v>
      </c>
      <c r="F288" s="98"/>
      <c r="G288" s="103">
        <f>E288/D288*100</f>
        <v>98.404166702388224</v>
      </c>
      <c r="H288" s="87" t="s">
        <v>173</v>
      </c>
      <c r="I288" s="87"/>
      <c r="J288" s="78" t="s">
        <v>179</v>
      </c>
      <c r="K288" s="2">
        <v>0</v>
      </c>
      <c r="L288" s="2">
        <v>0</v>
      </c>
      <c r="M288" s="80">
        <v>5</v>
      </c>
      <c r="N288" s="80">
        <v>100</v>
      </c>
      <c r="O288" s="1"/>
      <c r="P288" s="88" t="s">
        <v>15</v>
      </c>
      <c r="Q288" s="89"/>
    </row>
    <row r="289" spans="1:17" ht="26.25" customHeight="1" x14ac:dyDescent="0.2">
      <c r="A289" s="86"/>
      <c r="B289" s="86"/>
      <c r="C289" s="86"/>
      <c r="D289" s="95"/>
      <c r="E289" s="99"/>
      <c r="F289" s="100"/>
      <c r="G289" s="104"/>
      <c r="H289" s="87" t="s">
        <v>174</v>
      </c>
      <c r="I289" s="87"/>
      <c r="J289" s="78" t="s">
        <v>179</v>
      </c>
      <c r="K289" s="2">
        <v>0</v>
      </c>
      <c r="L289" s="2">
        <v>0</v>
      </c>
      <c r="M289" s="80">
        <v>5</v>
      </c>
      <c r="N289" s="80">
        <v>100</v>
      </c>
      <c r="O289" s="1"/>
      <c r="P289" s="90"/>
      <c r="Q289" s="91"/>
    </row>
    <row r="290" spans="1:17" s="4" customFormat="1" ht="29.25" customHeight="1" x14ac:dyDescent="0.2">
      <c r="A290" s="86"/>
      <c r="B290" s="86"/>
      <c r="C290" s="86"/>
      <c r="D290" s="95"/>
      <c r="E290" s="99"/>
      <c r="F290" s="100"/>
      <c r="G290" s="104"/>
      <c r="H290" s="87" t="s">
        <v>175</v>
      </c>
      <c r="I290" s="87"/>
      <c r="J290" s="78" t="s">
        <v>182</v>
      </c>
      <c r="K290" s="2">
        <v>17.5</v>
      </c>
      <c r="L290" s="2">
        <v>17.5</v>
      </c>
      <c r="M290" s="80">
        <v>5</v>
      </c>
      <c r="N290" s="80">
        <f t="shared" ref="N290" si="87">L290/K290*100</f>
        <v>100</v>
      </c>
      <c r="O290" s="1"/>
      <c r="P290" s="90"/>
      <c r="Q290" s="91"/>
    </row>
    <row r="291" spans="1:17" ht="27" customHeight="1" x14ac:dyDescent="0.2">
      <c r="A291" s="86" t="s">
        <v>176</v>
      </c>
      <c r="B291" s="86"/>
      <c r="C291" s="86"/>
      <c r="D291" s="95"/>
      <c r="E291" s="99"/>
      <c r="F291" s="100"/>
      <c r="G291" s="104"/>
      <c r="H291" s="87" t="s">
        <v>177</v>
      </c>
      <c r="I291" s="87"/>
      <c r="J291" s="78" t="s">
        <v>180</v>
      </c>
      <c r="K291" s="2">
        <v>0</v>
      </c>
      <c r="L291" s="2">
        <v>0</v>
      </c>
      <c r="M291" s="80">
        <v>5</v>
      </c>
      <c r="N291" s="80">
        <v>100</v>
      </c>
      <c r="O291" s="1"/>
      <c r="P291" s="90"/>
      <c r="Q291" s="91"/>
    </row>
    <row r="292" spans="1:17" ht="18" customHeight="1" x14ac:dyDescent="0.2">
      <c r="A292" s="86"/>
      <c r="B292" s="86"/>
      <c r="C292" s="86"/>
      <c r="D292" s="95"/>
      <c r="E292" s="99"/>
      <c r="F292" s="100"/>
      <c r="G292" s="104"/>
      <c r="H292" s="87" t="s">
        <v>23</v>
      </c>
      <c r="I292" s="87"/>
      <c r="J292" s="78" t="s">
        <v>180</v>
      </c>
      <c r="K292" s="2">
        <v>4</v>
      </c>
      <c r="L292" s="2">
        <v>4</v>
      </c>
      <c r="M292" s="80">
        <v>5</v>
      </c>
      <c r="N292" s="80">
        <f t="shared" ref="N292:N293" si="88">L292/K292*100</f>
        <v>100</v>
      </c>
      <c r="O292" s="1"/>
      <c r="P292" s="90"/>
      <c r="Q292" s="91"/>
    </row>
    <row r="293" spans="1:17" s="4" customFormat="1" ht="17.25" customHeight="1" x14ac:dyDescent="0.2">
      <c r="A293" s="86"/>
      <c r="B293" s="86"/>
      <c r="C293" s="86"/>
      <c r="D293" s="96"/>
      <c r="E293" s="101"/>
      <c r="F293" s="102"/>
      <c r="G293" s="105"/>
      <c r="H293" s="87" t="s">
        <v>178</v>
      </c>
      <c r="I293" s="87"/>
      <c r="J293" s="78" t="s">
        <v>181</v>
      </c>
      <c r="K293" s="2">
        <v>40940</v>
      </c>
      <c r="L293" s="2">
        <v>40940</v>
      </c>
      <c r="M293" s="80">
        <v>5</v>
      </c>
      <c r="N293" s="80">
        <f t="shared" si="88"/>
        <v>100</v>
      </c>
      <c r="O293" s="1"/>
      <c r="P293" s="92"/>
      <c r="Q293" s="93"/>
    </row>
    <row r="294" spans="1:17" x14ac:dyDescent="0.2">
      <c r="A294" s="83" t="s">
        <v>213</v>
      </c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5"/>
    </row>
    <row r="295" spans="1:17" ht="39.75" customHeight="1" x14ac:dyDescent="0.2">
      <c r="A295" s="86" t="s">
        <v>172</v>
      </c>
      <c r="B295" s="86"/>
      <c r="C295" s="86"/>
      <c r="D295" s="94">
        <v>567541.29</v>
      </c>
      <c r="E295" s="97">
        <v>557229.12</v>
      </c>
      <c r="F295" s="98"/>
      <c r="G295" s="103">
        <f>E295/D295*100</f>
        <v>98.183009733089193</v>
      </c>
      <c r="H295" s="87" t="s">
        <v>173</v>
      </c>
      <c r="I295" s="87"/>
      <c r="J295" s="78" t="s">
        <v>179</v>
      </c>
      <c r="K295" s="2">
        <v>0</v>
      </c>
      <c r="L295" s="2">
        <v>0</v>
      </c>
      <c r="M295" s="80">
        <v>5</v>
      </c>
      <c r="N295" s="80">
        <v>100</v>
      </c>
      <c r="O295" s="1"/>
      <c r="P295" s="88" t="s">
        <v>15</v>
      </c>
      <c r="Q295" s="89"/>
    </row>
    <row r="296" spans="1:17" ht="26.25" customHeight="1" x14ac:dyDescent="0.2">
      <c r="A296" s="86"/>
      <c r="B296" s="86"/>
      <c r="C296" s="86"/>
      <c r="D296" s="95"/>
      <c r="E296" s="99"/>
      <c r="F296" s="100"/>
      <c r="G296" s="104"/>
      <c r="H296" s="87" t="s">
        <v>174</v>
      </c>
      <c r="I296" s="87"/>
      <c r="J296" s="78" t="s">
        <v>179</v>
      </c>
      <c r="K296" s="2">
        <v>0</v>
      </c>
      <c r="L296" s="2">
        <v>0</v>
      </c>
      <c r="M296" s="80">
        <v>5</v>
      </c>
      <c r="N296" s="80">
        <v>100</v>
      </c>
      <c r="O296" s="1"/>
      <c r="P296" s="90"/>
      <c r="Q296" s="91"/>
    </row>
    <row r="297" spans="1:17" s="4" customFormat="1" ht="29.25" customHeight="1" x14ac:dyDescent="0.2">
      <c r="A297" s="86"/>
      <c r="B297" s="86"/>
      <c r="C297" s="86"/>
      <c r="D297" s="95"/>
      <c r="E297" s="99"/>
      <c r="F297" s="100"/>
      <c r="G297" s="104"/>
      <c r="H297" s="87" t="s">
        <v>175</v>
      </c>
      <c r="I297" s="87"/>
      <c r="J297" s="78" t="s">
        <v>182</v>
      </c>
      <c r="K297" s="2">
        <v>44.15</v>
      </c>
      <c r="L297" s="2">
        <v>44.15</v>
      </c>
      <c r="M297" s="80">
        <v>5</v>
      </c>
      <c r="N297" s="80">
        <f t="shared" ref="N297" si="89">L297/K297*100</f>
        <v>100</v>
      </c>
      <c r="O297" s="1"/>
      <c r="P297" s="90"/>
      <c r="Q297" s="91"/>
    </row>
    <row r="298" spans="1:17" ht="27" customHeight="1" x14ac:dyDescent="0.2">
      <c r="A298" s="86" t="s">
        <v>176</v>
      </c>
      <c r="B298" s="86"/>
      <c r="C298" s="86"/>
      <c r="D298" s="95"/>
      <c r="E298" s="99"/>
      <c r="F298" s="100"/>
      <c r="G298" s="104"/>
      <c r="H298" s="87" t="s">
        <v>177</v>
      </c>
      <c r="I298" s="87"/>
      <c r="J298" s="78" t="s">
        <v>180</v>
      </c>
      <c r="K298" s="2">
        <v>0</v>
      </c>
      <c r="L298" s="2">
        <v>0</v>
      </c>
      <c r="M298" s="80">
        <v>5</v>
      </c>
      <c r="N298" s="80">
        <v>100</v>
      </c>
      <c r="O298" s="1"/>
      <c r="P298" s="90"/>
      <c r="Q298" s="91"/>
    </row>
    <row r="299" spans="1:17" ht="18" customHeight="1" x14ac:dyDescent="0.2">
      <c r="A299" s="86"/>
      <c r="B299" s="86"/>
      <c r="C299" s="86"/>
      <c r="D299" s="95"/>
      <c r="E299" s="99"/>
      <c r="F299" s="100"/>
      <c r="G299" s="104"/>
      <c r="H299" s="87" t="s">
        <v>23</v>
      </c>
      <c r="I299" s="87"/>
      <c r="J299" s="78" t="s">
        <v>180</v>
      </c>
      <c r="K299" s="2">
        <v>34</v>
      </c>
      <c r="L299" s="2">
        <v>34</v>
      </c>
      <c r="M299" s="80">
        <v>5</v>
      </c>
      <c r="N299" s="80">
        <f t="shared" ref="N299:N300" si="90">L299/K299*100</f>
        <v>100</v>
      </c>
      <c r="O299" s="1"/>
      <c r="P299" s="90"/>
      <c r="Q299" s="91"/>
    </row>
    <row r="300" spans="1:17" s="4" customFormat="1" ht="17.25" customHeight="1" x14ac:dyDescent="0.2">
      <c r="A300" s="86"/>
      <c r="B300" s="86"/>
      <c r="C300" s="86"/>
      <c r="D300" s="96"/>
      <c r="E300" s="101"/>
      <c r="F300" s="102"/>
      <c r="G300" s="105"/>
      <c r="H300" s="87" t="s">
        <v>178</v>
      </c>
      <c r="I300" s="87"/>
      <c r="J300" s="78" t="s">
        <v>181</v>
      </c>
      <c r="K300" s="2">
        <v>43136</v>
      </c>
      <c r="L300" s="2">
        <v>43136</v>
      </c>
      <c r="M300" s="80">
        <v>5</v>
      </c>
      <c r="N300" s="80">
        <f t="shared" si="90"/>
        <v>100</v>
      </c>
      <c r="O300" s="1"/>
      <c r="P300" s="92"/>
      <c r="Q300" s="93"/>
    </row>
    <row r="301" spans="1:17" x14ac:dyDescent="0.2">
      <c r="A301" s="83" t="s">
        <v>214</v>
      </c>
      <c r="B301" s="84"/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5"/>
    </row>
    <row r="302" spans="1:17" ht="39.75" customHeight="1" x14ac:dyDescent="0.2">
      <c r="A302" s="86" t="s">
        <v>172</v>
      </c>
      <c r="B302" s="86"/>
      <c r="C302" s="86"/>
      <c r="D302" s="94">
        <v>472859.97</v>
      </c>
      <c r="E302" s="97">
        <v>470459.76</v>
      </c>
      <c r="F302" s="98"/>
      <c r="G302" s="103">
        <f>E302/D302*100</f>
        <v>99.492405753864105</v>
      </c>
      <c r="H302" s="87" t="s">
        <v>173</v>
      </c>
      <c r="I302" s="87"/>
      <c r="J302" s="78" t="s">
        <v>179</v>
      </c>
      <c r="K302" s="2">
        <v>0</v>
      </c>
      <c r="L302" s="2">
        <v>0</v>
      </c>
      <c r="M302" s="80">
        <v>5</v>
      </c>
      <c r="N302" s="80">
        <v>100</v>
      </c>
      <c r="O302" s="1"/>
      <c r="P302" s="88" t="s">
        <v>15</v>
      </c>
      <c r="Q302" s="89"/>
    </row>
    <row r="303" spans="1:17" ht="26.25" customHeight="1" x14ac:dyDescent="0.2">
      <c r="A303" s="86"/>
      <c r="B303" s="86"/>
      <c r="C303" s="86"/>
      <c r="D303" s="95"/>
      <c r="E303" s="99"/>
      <c r="F303" s="100"/>
      <c r="G303" s="104"/>
      <c r="H303" s="87" t="s">
        <v>174</v>
      </c>
      <c r="I303" s="87"/>
      <c r="J303" s="78" t="s">
        <v>179</v>
      </c>
      <c r="K303" s="2">
        <v>0</v>
      </c>
      <c r="L303" s="2">
        <v>0</v>
      </c>
      <c r="M303" s="80">
        <v>5</v>
      </c>
      <c r="N303" s="80">
        <v>100</v>
      </c>
      <c r="O303" s="1"/>
      <c r="P303" s="90"/>
      <c r="Q303" s="91"/>
    </row>
    <row r="304" spans="1:17" s="4" customFormat="1" ht="29.25" customHeight="1" x14ac:dyDescent="0.2">
      <c r="A304" s="86"/>
      <c r="B304" s="86"/>
      <c r="C304" s="86"/>
      <c r="D304" s="95"/>
      <c r="E304" s="99"/>
      <c r="F304" s="100"/>
      <c r="G304" s="104"/>
      <c r="H304" s="87" t="s">
        <v>175</v>
      </c>
      <c r="I304" s="87"/>
      <c r="J304" s="78" t="s">
        <v>182</v>
      </c>
      <c r="K304" s="2">
        <v>24.574999999999999</v>
      </c>
      <c r="L304" s="2">
        <v>24.574999999999999</v>
      </c>
      <c r="M304" s="80">
        <v>5</v>
      </c>
      <c r="N304" s="80">
        <f t="shared" ref="N304" si="91">L304/K304*100</f>
        <v>100</v>
      </c>
      <c r="O304" s="1"/>
      <c r="P304" s="90"/>
      <c r="Q304" s="91"/>
    </row>
    <row r="305" spans="1:17" ht="27" customHeight="1" x14ac:dyDescent="0.2">
      <c r="A305" s="86" t="s">
        <v>176</v>
      </c>
      <c r="B305" s="86"/>
      <c r="C305" s="86"/>
      <c r="D305" s="95"/>
      <c r="E305" s="99"/>
      <c r="F305" s="100"/>
      <c r="G305" s="104"/>
      <c r="H305" s="87" t="s">
        <v>177</v>
      </c>
      <c r="I305" s="87"/>
      <c r="J305" s="78" t="s">
        <v>180</v>
      </c>
      <c r="K305" s="2">
        <v>0</v>
      </c>
      <c r="L305" s="2">
        <v>0</v>
      </c>
      <c r="M305" s="80">
        <v>5</v>
      </c>
      <c r="N305" s="80">
        <v>100</v>
      </c>
      <c r="O305" s="1"/>
      <c r="P305" s="90"/>
      <c r="Q305" s="91"/>
    </row>
    <row r="306" spans="1:17" ht="18" customHeight="1" x14ac:dyDescent="0.2">
      <c r="A306" s="86"/>
      <c r="B306" s="86"/>
      <c r="C306" s="86"/>
      <c r="D306" s="95"/>
      <c r="E306" s="99"/>
      <c r="F306" s="100"/>
      <c r="G306" s="104"/>
      <c r="H306" s="87" t="s">
        <v>23</v>
      </c>
      <c r="I306" s="87"/>
      <c r="J306" s="78" t="s">
        <v>180</v>
      </c>
      <c r="K306" s="2">
        <v>39</v>
      </c>
      <c r="L306" s="2">
        <v>39</v>
      </c>
      <c r="M306" s="80">
        <v>5</v>
      </c>
      <c r="N306" s="80">
        <f t="shared" ref="N306:N307" si="92">L306/K306*100</f>
        <v>100</v>
      </c>
      <c r="O306" s="1"/>
      <c r="P306" s="90"/>
      <c r="Q306" s="91"/>
    </row>
    <row r="307" spans="1:17" s="4" customFormat="1" ht="17.25" customHeight="1" x14ac:dyDescent="0.2">
      <c r="A307" s="86"/>
      <c r="B307" s="86"/>
      <c r="C307" s="86"/>
      <c r="D307" s="96"/>
      <c r="E307" s="101"/>
      <c r="F307" s="102"/>
      <c r="G307" s="105"/>
      <c r="H307" s="87" t="s">
        <v>178</v>
      </c>
      <c r="I307" s="87"/>
      <c r="J307" s="78" t="s">
        <v>181</v>
      </c>
      <c r="K307" s="2">
        <v>126280</v>
      </c>
      <c r="L307" s="2">
        <v>126280</v>
      </c>
      <c r="M307" s="80">
        <v>5</v>
      </c>
      <c r="N307" s="80">
        <f t="shared" si="92"/>
        <v>100</v>
      </c>
      <c r="O307" s="1"/>
      <c r="P307" s="92"/>
      <c r="Q307" s="93"/>
    </row>
    <row r="308" spans="1:17" s="4" customFormat="1" ht="17.25" customHeight="1" x14ac:dyDescent="0.2">
      <c r="A308" s="76"/>
      <c r="B308" s="76"/>
      <c r="C308" s="76"/>
      <c r="D308" s="66"/>
      <c r="E308" s="66"/>
      <c r="F308" s="66"/>
      <c r="G308" s="67"/>
      <c r="H308" s="68"/>
      <c r="I308" s="68"/>
      <c r="J308" s="76"/>
      <c r="K308" s="69"/>
      <c r="L308" s="69"/>
      <c r="M308" s="67"/>
      <c r="N308" s="67"/>
      <c r="O308" s="70"/>
      <c r="P308" s="76"/>
      <c r="Q308" s="76"/>
    </row>
  </sheetData>
  <mergeCells count="641">
    <mergeCell ref="H303:I303"/>
    <mergeCell ref="H304:I304"/>
    <mergeCell ref="A305:C307"/>
    <mergeCell ref="H305:I305"/>
    <mergeCell ref="H306:I306"/>
    <mergeCell ref="H307:I307"/>
    <mergeCell ref="H298:I298"/>
    <mergeCell ref="H299:I299"/>
    <mergeCell ref="H300:I300"/>
    <mergeCell ref="A301:Q301"/>
    <mergeCell ref="A302:C304"/>
    <mergeCell ref="D302:D307"/>
    <mergeCell ref="E302:F307"/>
    <mergeCell ref="G302:G307"/>
    <mergeCell ref="H302:I302"/>
    <mergeCell ref="P302:Q307"/>
    <mergeCell ref="A294:Q294"/>
    <mergeCell ref="A295:C297"/>
    <mergeCell ref="D295:D300"/>
    <mergeCell ref="E295:F300"/>
    <mergeCell ref="G295:G300"/>
    <mergeCell ref="H295:I295"/>
    <mergeCell ref="P295:Q300"/>
    <mergeCell ref="H296:I296"/>
    <mergeCell ref="H297:I297"/>
    <mergeCell ref="A298:C300"/>
    <mergeCell ref="H289:I289"/>
    <mergeCell ref="H290:I290"/>
    <mergeCell ref="A291:C293"/>
    <mergeCell ref="H291:I291"/>
    <mergeCell ref="H292:I292"/>
    <mergeCell ref="H293:I293"/>
    <mergeCell ref="H284:I284"/>
    <mergeCell ref="H285:I285"/>
    <mergeCell ref="H286:I286"/>
    <mergeCell ref="A287:Q287"/>
    <mergeCell ref="A288:C290"/>
    <mergeCell ref="D288:D293"/>
    <mergeCell ref="E288:F293"/>
    <mergeCell ref="G288:G293"/>
    <mergeCell ref="H288:I288"/>
    <mergeCell ref="P288:Q293"/>
    <mergeCell ref="A280:Q280"/>
    <mergeCell ref="A281:C283"/>
    <mergeCell ref="D281:D286"/>
    <mergeCell ref="E281:F286"/>
    <mergeCell ref="G281:G286"/>
    <mergeCell ref="H281:I281"/>
    <mergeCell ref="P281:Q286"/>
    <mergeCell ref="H282:I282"/>
    <mergeCell ref="H283:I283"/>
    <mergeCell ref="A284:C286"/>
    <mergeCell ref="H275:I275"/>
    <mergeCell ref="H276:I276"/>
    <mergeCell ref="A277:C279"/>
    <mergeCell ref="H277:I277"/>
    <mergeCell ref="H278:I278"/>
    <mergeCell ref="H279:I279"/>
    <mergeCell ref="H270:I270"/>
    <mergeCell ref="H271:I271"/>
    <mergeCell ref="H272:I272"/>
    <mergeCell ref="A273:Q273"/>
    <mergeCell ref="A274:C276"/>
    <mergeCell ref="D274:D279"/>
    <mergeCell ref="E274:F279"/>
    <mergeCell ref="G274:G279"/>
    <mergeCell ref="H274:I274"/>
    <mergeCell ref="P274:Q279"/>
    <mergeCell ref="A266:Q266"/>
    <mergeCell ref="A267:C269"/>
    <mergeCell ref="D267:D272"/>
    <mergeCell ref="E267:F272"/>
    <mergeCell ref="G267:G272"/>
    <mergeCell ref="H267:I267"/>
    <mergeCell ref="P267:Q272"/>
    <mergeCell ref="H268:I268"/>
    <mergeCell ref="H269:I269"/>
    <mergeCell ref="A270:C272"/>
    <mergeCell ref="P260:Q265"/>
    <mergeCell ref="H261:I261"/>
    <mergeCell ref="H262:I262"/>
    <mergeCell ref="A263:C265"/>
    <mergeCell ref="H263:I263"/>
    <mergeCell ref="H264:I264"/>
    <mergeCell ref="H265:I265"/>
    <mergeCell ref="A256:C258"/>
    <mergeCell ref="H256:I256"/>
    <mergeCell ref="H257:I257"/>
    <mergeCell ref="H258:I258"/>
    <mergeCell ref="A259:Q259"/>
    <mergeCell ref="A260:C262"/>
    <mergeCell ref="D260:D265"/>
    <mergeCell ref="E260:F265"/>
    <mergeCell ref="G260:G265"/>
    <mergeCell ref="H260:I260"/>
    <mergeCell ref="H251:I251"/>
    <mergeCell ref="H252:I252"/>
    <mergeCell ref="A253:C255"/>
    <mergeCell ref="H253:I253"/>
    <mergeCell ref="H254:I254"/>
    <mergeCell ref="H255:I255"/>
    <mergeCell ref="H246:I246"/>
    <mergeCell ref="H247:I247"/>
    <mergeCell ref="H248:I248"/>
    <mergeCell ref="A249:Q249"/>
    <mergeCell ref="A250:C252"/>
    <mergeCell ref="D250:D258"/>
    <mergeCell ref="E250:F258"/>
    <mergeCell ref="G250:G258"/>
    <mergeCell ref="H250:I250"/>
    <mergeCell ref="P250:Q258"/>
    <mergeCell ref="A242:Q242"/>
    <mergeCell ref="A243:C245"/>
    <mergeCell ref="D243:D248"/>
    <mergeCell ref="E243:F248"/>
    <mergeCell ref="G243:G248"/>
    <mergeCell ref="H243:I243"/>
    <mergeCell ref="P243:Q248"/>
    <mergeCell ref="H244:I244"/>
    <mergeCell ref="H245:I245"/>
    <mergeCell ref="A246:C248"/>
    <mergeCell ref="H237:I237"/>
    <mergeCell ref="H238:I238"/>
    <mergeCell ref="A239:C241"/>
    <mergeCell ref="H239:I239"/>
    <mergeCell ref="H240:I240"/>
    <mergeCell ref="H241:I241"/>
    <mergeCell ref="H232:I232"/>
    <mergeCell ref="H233:I233"/>
    <mergeCell ref="H234:I234"/>
    <mergeCell ref="A235:Q235"/>
    <mergeCell ref="A236:C238"/>
    <mergeCell ref="D236:D241"/>
    <mergeCell ref="E236:F241"/>
    <mergeCell ref="G236:G241"/>
    <mergeCell ref="H236:I236"/>
    <mergeCell ref="P236:Q241"/>
    <mergeCell ref="A228:Q228"/>
    <mergeCell ref="A229:C231"/>
    <mergeCell ref="D229:D234"/>
    <mergeCell ref="E229:F234"/>
    <mergeCell ref="G229:G234"/>
    <mergeCell ref="H229:I229"/>
    <mergeCell ref="P229:Q234"/>
    <mergeCell ref="H230:I230"/>
    <mergeCell ref="H231:I231"/>
    <mergeCell ref="A232:C234"/>
    <mergeCell ref="H223:I223"/>
    <mergeCell ref="H224:I224"/>
    <mergeCell ref="A225:C227"/>
    <mergeCell ref="H225:I225"/>
    <mergeCell ref="H226:I226"/>
    <mergeCell ref="H227:I227"/>
    <mergeCell ref="H218:I218"/>
    <mergeCell ref="H219:I219"/>
    <mergeCell ref="H220:I220"/>
    <mergeCell ref="A221:Q221"/>
    <mergeCell ref="A222:C224"/>
    <mergeCell ref="D222:D227"/>
    <mergeCell ref="E222:F227"/>
    <mergeCell ref="G222:G227"/>
    <mergeCell ref="H222:I222"/>
    <mergeCell ref="P222:Q227"/>
    <mergeCell ref="A214:Q214"/>
    <mergeCell ref="A215:C217"/>
    <mergeCell ref="D215:D220"/>
    <mergeCell ref="E215:F220"/>
    <mergeCell ref="G215:G220"/>
    <mergeCell ref="H215:I215"/>
    <mergeCell ref="P215:Q220"/>
    <mergeCell ref="H216:I216"/>
    <mergeCell ref="H217:I217"/>
    <mergeCell ref="A218:C220"/>
    <mergeCell ref="H209:I209"/>
    <mergeCell ref="H210:I210"/>
    <mergeCell ref="A211:C213"/>
    <mergeCell ref="H211:I211"/>
    <mergeCell ref="H212:I212"/>
    <mergeCell ref="H213:I213"/>
    <mergeCell ref="A205:C206"/>
    <mergeCell ref="H205:I205"/>
    <mergeCell ref="H206:I206"/>
    <mergeCell ref="A207:Q207"/>
    <mergeCell ref="A208:C210"/>
    <mergeCell ref="D208:D213"/>
    <mergeCell ref="E208:F213"/>
    <mergeCell ref="G208:G213"/>
    <mergeCell ref="H208:I208"/>
    <mergeCell ref="P208:Q213"/>
    <mergeCell ref="A201:C202"/>
    <mergeCell ref="D201:D206"/>
    <mergeCell ref="E201:F206"/>
    <mergeCell ref="G201:G206"/>
    <mergeCell ref="H201:I201"/>
    <mergeCell ref="P201:Q206"/>
    <mergeCell ref="H202:I202"/>
    <mergeCell ref="A203:C204"/>
    <mergeCell ref="H203:I203"/>
    <mergeCell ref="H204:I204"/>
    <mergeCell ref="A198:Q198"/>
    <mergeCell ref="A199:C199"/>
    <mergeCell ref="E199:F199"/>
    <mergeCell ref="H199:I199"/>
    <mergeCell ref="P199:Q199"/>
    <mergeCell ref="A200:Q200"/>
    <mergeCell ref="A194:Q194"/>
    <mergeCell ref="A195:C197"/>
    <mergeCell ref="D195:D197"/>
    <mergeCell ref="E195:F197"/>
    <mergeCell ref="G195:G197"/>
    <mergeCell ref="H195:I195"/>
    <mergeCell ref="P195:Q197"/>
    <mergeCell ref="H196:I196"/>
    <mergeCell ref="H197:I197"/>
    <mergeCell ref="A192:C193"/>
    <mergeCell ref="D192:D193"/>
    <mergeCell ref="E192:F193"/>
    <mergeCell ref="G192:G193"/>
    <mergeCell ref="H192:I192"/>
    <mergeCell ref="P192:Q193"/>
    <mergeCell ref="H193:I193"/>
    <mergeCell ref="A189:Q189"/>
    <mergeCell ref="A190:C190"/>
    <mergeCell ref="E190:F190"/>
    <mergeCell ref="H190:I190"/>
    <mergeCell ref="P190:Q190"/>
    <mergeCell ref="A191:Q191"/>
    <mergeCell ref="A186:C186"/>
    <mergeCell ref="H186:I186"/>
    <mergeCell ref="A187:Q187"/>
    <mergeCell ref="A188:C188"/>
    <mergeCell ref="E188:F188"/>
    <mergeCell ref="H188:I188"/>
    <mergeCell ref="P188:Q188"/>
    <mergeCell ref="A181:Q181"/>
    <mergeCell ref="A182:C185"/>
    <mergeCell ref="D182:D186"/>
    <mergeCell ref="E182:F186"/>
    <mergeCell ref="G182:G186"/>
    <mergeCell ref="H182:I182"/>
    <mergeCell ref="P182:Q186"/>
    <mergeCell ref="H183:I183"/>
    <mergeCell ref="H184:I184"/>
    <mergeCell ref="H185:I185"/>
    <mergeCell ref="P177:Q180"/>
    <mergeCell ref="H178:I178"/>
    <mergeCell ref="A179:C179"/>
    <mergeCell ref="H179:I179"/>
    <mergeCell ref="A180:C180"/>
    <mergeCell ref="H180:I180"/>
    <mergeCell ref="A174:C174"/>
    <mergeCell ref="H174:I174"/>
    <mergeCell ref="A175:C175"/>
    <mergeCell ref="H175:I175"/>
    <mergeCell ref="A176:Q176"/>
    <mergeCell ref="A177:C178"/>
    <mergeCell ref="D177:D180"/>
    <mergeCell ref="E177:F180"/>
    <mergeCell ref="G177:G180"/>
    <mergeCell ref="H177:I177"/>
    <mergeCell ref="H170:I170"/>
    <mergeCell ref="A171:C171"/>
    <mergeCell ref="H171:I171"/>
    <mergeCell ref="A172:C172"/>
    <mergeCell ref="H172:I172"/>
    <mergeCell ref="A173:C173"/>
    <mergeCell ref="H173:I173"/>
    <mergeCell ref="A167:Q167"/>
    <mergeCell ref="A168:C168"/>
    <mergeCell ref="D168:D175"/>
    <mergeCell ref="E168:F175"/>
    <mergeCell ref="G168:G175"/>
    <mergeCell ref="H168:I168"/>
    <mergeCell ref="P168:Q174"/>
    <mergeCell ref="A169:C169"/>
    <mergeCell ref="H169:I169"/>
    <mergeCell ref="A170:C170"/>
    <mergeCell ref="P162:Q164"/>
    <mergeCell ref="H163:I163"/>
    <mergeCell ref="H164:I164"/>
    <mergeCell ref="H165:Q165"/>
    <mergeCell ref="H166:I166"/>
    <mergeCell ref="P166:Q166"/>
    <mergeCell ref="A158:Q158"/>
    <mergeCell ref="A159:C166"/>
    <mergeCell ref="D159:D166"/>
    <mergeCell ref="E159:F166"/>
    <mergeCell ref="G159:G166"/>
    <mergeCell ref="H159:I159"/>
    <mergeCell ref="P159:Q160"/>
    <mergeCell ref="H160:I160"/>
    <mergeCell ref="H161:Q161"/>
    <mergeCell ref="H162:I162"/>
    <mergeCell ref="A154:Q154"/>
    <mergeCell ref="A155:C157"/>
    <mergeCell ref="D155:D157"/>
    <mergeCell ref="E155:F157"/>
    <mergeCell ref="G155:G157"/>
    <mergeCell ref="H155:I155"/>
    <mergeCell ref="P155:Q157"/>
    <mergeCell ref="H156:I156"/>
    <mergeCell ref="H157:I157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0:Q130"/>
    <mergeCell ref="A131:C132"/>
    <mergeCell ref="D131:D132"/>
    <mergeCell ref="E131:F132"/>
    <mergeCell ref="G131:G132"/>
    <mergeCell ref="H131:I131"/>
    <mergeCell ref="P131:Q132"/>
    <mergeCell ref="H132:I132"/>
    <mergeCell ref="A127:Q127"/>
    <mergeCell ref="A128:C129"/>
    <mergeCell ref="D128:D129"/>
    <mergeCell ref="E128:F129"/>
    <mergeCell ref="G128:G129"/>
    <mergeCell ref="H128:I128"/>
    <mergeCell ref="P128:Q129"/>
    <mergeCell ref="H129:I129"/>
    <mergeCell ref="A124:Q124"/>
    <mergeCell ref="A125:C126"/>
    <mergeCell ref="D125:D126"/>
    <mergeCell ref="E125:F126"/>
    <mergeCell ref="G125:G126"/>
    <mergeCell ref="H125:I125"/>
    <mergeCell ref="P125:Q126"/>
    <mergeCell ref="H126:I126"/>
    <mergeCell ref="A121:Q121"/>
    <mergeCell ref="A122:C123"/>
    <mergeCell ref="D122:D123"/>
    <mergeCell ref="E122:F123"/>
    <mergeCell ref="G122:G123"/>
    <mergeCell ref="H122:I122"/>
    <mergeCell ref="P122:Q123"/>
    <mergeCell ref="H123:I123"/>
    <mergeCell ref="H116:I116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12:Q112"/>
    <mergeCell ref="A113:C117"/>
    <mergeCell ref="D113:D117"/>
    <mergeCell ref="E113:F117"/>
    <mergeCell ref="G113:G117"/>
    <mergeCell ref="H113:I113"/>
    <mergeCell ref="P113:Q117"/>
    <mergeCell ref="H114:I114"/>
    <mergeCell ref="H115:I115"/>
    <mergeCell ref="A106:Q106"/>
    <mergeCell ref="A107:C111"/>
    <mergeCell ref="D107:D111"/>
    <mergeCell ref="E107:F111"/>
    <mergeCell ref="G107:G111"/>
    <mergeCell ref="H107:I107"/>
    <mergeCell ref="P107:Q111"/>
    <mergeCell ref="H108:I108"/>
    <mergeCell ref="H109:I109"/>
    <mergeCell ref="H110:I110"/>
    <mergeCell ref="H111:I111"/>
    <mergeCell ref="A103:Q103"/>
    <mergeCell ref="A104:C105"/>
    <mergeCell ref="D104:D105"/>
    <mergeCell ref="E104:F105"/>
    <mergeCell ref="G104:G105"/>
    <mergeCell ref="H104:I104"/>
    <mergeCell ref="P104:Q105"/>
    <mergeCell ref="H105:I105"/>
    <mergeCell ref="A100:Q100"/>
    <mergeCell ref="A101:C102"/>
    <mergeCell ref="D101:D102"/>
    <mergeCell ref="E101:F102"/>
    <mergeCell ref="G101:G102"/>
    <mergeCell ref="H101:I101"/>
    <mergeCell ref="P101:Q102"/>
    <mergeCell ref="H102:I102"/>
    <mergeCell ref="H97:Q97"/>
    <mergeCell ref="H98:I98"/>
    <mergeCell ref="P98:Q99"/>
    <mergeCell ref="H99:I99"/>
    <mergeCell ref="H91:Q91"/>
    <mergeCell ref="H92:I92"/>
    <mergeCell ref="P92:Q93"/>
    <mergeCell ref="H93:I93"/>
    <mergeCell ref="A94:Q94"/>
    <mergeCell ref="A95:C99"/>
    <mergeCell ref="D95:D99"/>
    <mergeCell ref="E95:F99"/>
    <mergeCell ref="G95:G99"/>
    <mergeCell ref="H95:I95"/>
    <mergeCell ref="A88:Q88"/>
    <mergeCell ref="A89:C93"/>
    <mergeCell ref="D89:D93"/>
    <mergeCell ref="E89:F93"/>
    <mergeCell ref="G89:G93"/>
    <mergeCell ref="H89:I89"/>
    <mergeCell ref="P89:Q90"/>
    <mergeCell ref="H90:I90"/>
    <mergeCell ref="P95:Q96"/>
    <mergeCell ref="H96:I96"/>
    <mergeCell ref="A82:Q82"/>
    <mergeCell ref="A83:C87"/>
    <mergeCell ref="D83:D87"/>
    <mergeCell ref="E83:F87"/>
    <mergeCell ref="G83:G87"/>
    <mergeCell ref="H83:I83"/>
    <mergeCell ref="P83:Q84"/>
    <mergeCell ref="H84:I84"/>
    <mergeCell ref="H85:Q85"/>
    <mergeCell ref="H86:I86"/>
    <mergeCell ref="P86:Q87"/>
    <mergeCell ref="H87:I87"/>
    <mergeCell ref="H79:Q79"/>
    <mergeCell ref="H80:I80"/>
    <mergeCell ref="P80:Q81"/>
    <mergeCell ref="H81:I81"/>
    <mergeCell ref="H73:Q73"/>
    <mergeCell ref="H74:I74"/>
    <mergeCell ref="P74:Q75"/>
    <mergeCell ref="H75:I75"/>
    <mergeCell ref="A76:Q76"/>
    <mergeCell ref="A77:C81"/>
    <mergeCell ref="D77:D81"/>
    <mergeCell ref="E77:F81"/>
    <mergeCell ref="G77:G81"/>
    <mergeCell ref="H77:I77"/>
    <mergeCell ref="A70:Q70"/>
    <mergeCell ref="A71:C75"/>
    <mergeCell ref="D71:D75"/>
    <mergeCell ref="E71:F75"/>
    <mergeCell ref="G71:G75"/>
    <mergeCell ref="H71:I71"/>
    <mergeCell ref="P71:Q72"/>
    <mergeCell ref="H72:I72"/>
    <mergeCell ref="P77:Q78"/>
    <mergeCell ref="H78:I78"/>
    <mergeCell ref="A64:Q64"/>
    <mergeCell ref="A65:C69"/>
    <mergeCell ref="D65:D69"/>
    <mergeCell ref="E65:F69"/>
    <mergeCell ref="G65:G69"/>
    <mergeCell ref="H65:I65"/>
    <mergeCell ref="P65:Q66"/>
    <mergeCell ref="H66:I66"/>
    <mergeCell ref="H67:Q67"/>
    <mergeCell ref="H68:I68"/>
    <mergeCell ref="P68:Q69"/>
    <mergeCell ref="H69:I69"/>
    <mergeCell ref="P59:Q60"/>
    <mergeCell ref="H60:I60"/>
    <mergeCell ref="H61:Q61"/>
    <mergeCell ref="H62:I62"/>
    <mergeCell ref="P62:Q63"/>
    <mergeCell ref="H63:I63"/>
    <mergeCell ref="A55:Q55"/>
    <mergeCell ref="A56:C63"/>
    <mergeCell ref="D56:D63"/>
    <mergeCell ref="E56:F63"/>
    <mergeCell ref="G56:G63"/>
    <mergeCell ref="H56:I56"/>
    <mergeCell ref="P56:Q57"/>
    <mergeCell ref="H57:I57"/>
    <mergeCell ref="H58:Q58"/>
    <mergeCell ref="H59:I59"/>
    <mergeCell ref="H49:Q49"/>
    <mergeCell ref="H50:I50"/>
    <mergeCell ref="P50:Q51"/>
    <mergeCell ref="H51:I51"/>
    <mergeCell ref="H52:Q52"/>
    <mergeCell ref="H53:I53"/>
    <mergeCell ref="P53:Q54"/>
    <mergeCell ref="H54:I54"/>
    <mergeCell ref="P44:Q45"/>
    <mergeCell ref="H45:I45"/>
    <mergeCell ref="A46:Q46"/>
    <mergeCell ref="A47:C54"/>
    <mergeCell ref="D47:D54"/>
    <mergeCell ref="E47:F54"/>
    <mergeCell ref="G47:G54"/>
    <mergeCell ref="H47:I47"/>
    <mergeCell ref="P47:Q48"/>
    <mergeCell ref="H48:I48"/>
    <mergeCell ref="A40:Q40"/>
    <mergeCell ref="A41:C45"/>
    <mergeCell ref="D41:D45"/>
    <mergeCell ref="E41:F45"/>
    <mergeCell ref="G41:G45"/>
    <mergeCell ref="H41:I41"/>
    <mergeCell ref="P41:Q42"/>
    <mergeCell ref="H42:I42"/>
    <mergeCell ref="H43:Q43"/>
    <mergeCell ref="H44:I44"/>
    <mergeCell ref="P35:Q36"/>
    <mergeCell ref="H36:I36"/>
    <mergeCell ref="H37:Q37"/>
    <mergeCell ref="H38:I38"/>
    <mergeCell ref="P38:Q39"/>
    <mergeCell ref="H39:I39"/>
    <mergeCell ref="A31:Q31"/>
    <mergeCell ref="A32:C39"/>
    <mergeCell ref="D32:D39"/>
    <mergeCell ref="E32:F39"/>
    <mergeCell ref="G32:G39"/>
    <mergeCell ref="H32:I32"/>
    <mergeCell ref="P32:Q33"/>
    <mergeCell ref="H33:I33"/>
    <mergeCell ref="H34:Q34"/>
    <mergeCell ref="H35:I35"/>
    <mergeCell ref="P26:Q27"/>
    <mergeCell ref="H27:I27"/>
    <mergeCell ref="H28:Q28"/>
    <mergeCell ref="H29:I29"/>
    <mergeCell ref="P29:Q30"/>
    <mergeCell ref="H30:I30"/>
    <mergeCell ref="A22:Q22"/>
    <mergeCell ref="A23:C30"/>
    <mergeCell ref="D23:D30"/>
    <mergeCell ref="E23:F30"/>
    <mergeCell ref="G23:G30"/>
    <mergeCell ref="H23:I23"/>
    <mergeCell ref="P23:Q24"/>
    <mergeCell ref="H24:I24"/>
    <mergeCell ref="H25:Q25"/>
    <mergeCell ref="H26:I26"/>
    <mergeCell ref="A19:Q19"/>
    <mergeCell ref="A20:C21"/>
    <mergeCell ref="D20:D21"/>
    <mergeCell ref="E20:F21"/>
    <mergeCell ref="G20:G21"/>
    <mergeCell ref="H20:I20"/>
    <mergeCell ref="P20:Q21"/>
    <mergeCell ref="H21:I21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4:Q4"/>
    <mergeCell ref="A5:C6"/>
    <mergeCell ref="D5:D6"/>
    <mergeCell ref="E5:F6"/>
    <mergeCell ref="G5:G6"/>
    <mergeCell ref="H5:I5"/>
    <mergeCell ref="P5:Q6"/>
    <mergeCell ref="H6:I6"/>
    <mergeCell ref="A1:Q1"/>
    <mergeCell ref="A2:C3"/>
    <mergeCell ref="D2:G2"/>
    <mergeCell ref="H2:J2"/>
    <mergeCell ref="K2:N2"/>
    <mergeCell ref="O2:O3"/>
    <mergeCell ref="P2:Q3"/>
    <mergeCell ref="E3:F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2022г</vt:lpstr>
      <vt:lpstr>2 кв 2022г</vt:lpstr>
      <vt:lpstr>3 кв 2022г</vt:lpstr>
      <vt:lpstr>4 кв 2022г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2023-02-14T11:03:54Z</dcterms:modified>
</cp:coreProperties>
</file>