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2340" yWindow="-270" windowWidth="17055" windowHeight="12150"/>
  </bookViews>
  <sheets>
    <sheet name="Форма0503364 с.1" sheetId="2" r:id="rId1"/>
    <sheet name="Лист1" sheetId="3" r:id="rId2"/>
  </sheets>
  <definedNames>
    <definedName name="_xlnm._FilterDatabase" localSheetId="0" hidden="1">'Форма0503364 с.1'!$A$21:$H$32</definedName>
  </definedNames>
  <calcPr calcId="145621"/>
</workbook>
</file>

<file path=xl/calcChain.xml><?xml version="1.0" encoding="utf-8"?>
<calcChain xmlns="http://schemas.openxmlformats.org/spreadsheetml/2006/main">
  <c r="D33" i="2" l="1"/>
  <c r="C33" i="2"/>
  <c r="F22" i="2" l="1"/>
  <c r="F23" i="2"/>
  <c r="F24" i="2"/>
  <c r="F25" i="2"/>
  <c r="F26" i="2"/>
  <c r="F27" i="2"/>
  <c r="F28" i="2"/>
  <c r="F29" i="2"/>
  <c r="F30" i="2"/>
  <c r="F31" i="2"/>
  <c r="F32" i="2"/>
  <c r="E22" i="2"/>
  <c r="E23" i="2"/>
  <c r="E24" i="2"/>
  <c r="E25" i="2"/>
  <c r="E26" i="2"/>
  <c r="E27" i="2"/>
  <c r="E28" i="2"/>
  <c r="E29" i="2"/>
  <c r="E30" i="2"/>
  <c r="E31" i="2"/>
  <c r="E32" i="2"/>
  <c r="F17" i="2"/>
  <c r="F18" i="2"/>
  <c r="F19" i="2"/>
  <c r="F16" i="2"/>
  <c r="E16" i="2"/>
  <c r="E19" i="2"/>
  <c r="E17" i="2" l="1"/>
  <c r="E18" i="2"/>
  <c r="F21" i="2" l="1"/>
  <c r="E20" i="2" l="1"/>
  <c r="F20" i="2"/>
  <c r="E14" i="2"/>
  <c r="F14" i="2"/>
</calcChain>
</file>

<file path=xl/sharedStrings.xml><?xml version="1.0" encoding="utf-8"?>
<sst xmlns="http://schemas.openxmlformats.org/spreadsheetml/2006/main" count="57" uniqueCount="45">
  <si>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</si>
  <si>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</si>
  <si>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</si>
  <si>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</si>
  <si>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</si>
  <si>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пояснения</t>
  </si>
  <si>
    <t>5</t>
  </si>
  <si>
    <t>6</t>
  </si>
  <si>
    <t>85000000000000000</t>
  </si>
  <si>
    <t>1. Доходы бюджета, всего</t>
  </si>
  <si>
    <t>Х</t>
  </si>
  <si>
    <t>из них:</t>
  </si>
  <si>
    <t>2. Расходы бюджета, всего</t>
  </si>
  <si>
    <t xml:space="preserve"> процент исполнения, %</t>
  </si>
  <si>
    <t>Отсутствуют документы на оплату</t>
  </si>
  <si>
    <t xml:space="preserve"> 000 0310 0000000000 000</t>
  </si>
  <si>
    <t xml:space="preserve"> 000 0502 0000000000 000</t>
  </si>
  <si>
    <t>Заключенные договора оплачены, потребность в средствах отсутствует</t>
  </si>
  <si>
    <t xml:space="preserve">МО "Муниципальный округ Малопургинский район Удмуртской Республики" </t>
  </si>
  <si>
    <t>3</t>
  </si>
  <si>
    <t>4</t>
  </si>
  <si>
    <t xml:space="preserve"> сумма отклонения, руб (гр.3-гр.2)</t>
  </si>
  <si>
    <t xml:space="preserve"> 000 1160000000 0000 000</t>
  </si>
  <si>
    <t>Результат исполнения бюджета (дефицит / профицит)</t>
  </si>
  <si>
    <t xml:space="preserve"> 000 0314 0000000000 000</t>
  </si>
  <si>
    <t xml:space="preserve"> 000 0605 0000000000 000</t>
  </si>
  <si>
    <t xml:space="preserve"> 000 0709 0000000000 000</t>
  </si>
  <si>
    <t xml:space="preserve"> 000 1004 0000000000 000</t>
  </si>
  <si>
    <t>Средства бюджета УР не поступили.</t>
  </si>
  <si>
    <t>Сведения об исполнении консолидированного  бюджета за 2023 год</t>
  </si>
  <si>
    <t>Показатели исполнения за 2023 год менее 95%</t>
  </si>
  <si>
    <t xml:space="preserve"> 000 1050000000 0000 000</t>
  </si>
  <si>
    <t xml:space="preserve"> 000 1120000000 0000 000</t>
  </si>
  <si>
    <t xml:space="preserve"> 000 1140000000 0000 000</t>
  </si>
  <si>
    <t xml:space="preserve"> 000 0104 0000000000 000</t>
  </si>
  <si>
    <t xml:space="preserve"> 000 0309 0000000000 000</t>
  </si>
  <si>
    <t xml:space="preserve"> 000 0505 0000000000 000</t>
  </si>
  <si>
    <t xml:space="preserve"> 000 0702 0000000000 000</t>
  </si>
  <si>
    <t xml:space="preserve"> 000 0801 0000000000 000</t>
  </si>
  <si>
    <t>Резервные средства на случай ЧС</t>
  </si>
  <si>
    <t>Оплата производится при наличии подтверждающих документов</t>
  </si>
  <si>
    <t>зависит от дел,рассматриваемых в судах</t>
  </si>
  <si>
    <t>не заявок для участия в акционе</t>
  </si>
  <si>
    <t>проводятся мероприятия по снижению негативного воздействия на окружающую среду</t>
  </si>
  <si>
    <t xml:space="preserve">Снижение поступлений  УСН  в связи с  уменьшением норматива  отчислений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</si>
</sst>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6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0" fontId="1" fillId="0" borderId="3" xfId="4" applyNumberFormat="1" applyProtection="1">
      <alignment horizontal="right" shrinkToFit="1"/>
    </xf>
    <xf numFmtId="0" fontId="1" fillId="0" borderId="1" xfId="12" applyNumberFormat="1" applyBorder="1" applyProtection="1"/>
    <xf numFmtId="0" fontId="11" fillId="0" borderId="30" xfId="19" applyFont="1" applyBorder="1">
      <alignment horizontal="center" vertical="center" wrapText="1"/>
    </xf>
    <xf numFmtId="49" fontId="4" fillId="0" borderId="30" xfId="24" applyNumberFormat="1" applyBorder="1" applyProtection="1">
      <alignment horizontal="center" vertical="center"/>
    </xf>
    <xf numFmtId="0" fontId="4" fillId="0" borderId="30" xfId="30" applyNumberFormat="1" applyBorder="1" applyProtection="1">
      <alignment horizontal="center" wrapText="1"/>
    </xf>
    <xf numFmtId="0" fontId="4" fillId="0" borderId="30" xfId="36" applyNumberFormat="1" applyBorder="1" applyProtection="1">
      <alignment wrapText="1"/>
    </xf>
    <xf numFmtId="49" fontId="4" fillId="0" borderId="29" xfId="23" applyNumberFormat="1" applyBorder="1" applyProtection="1">
      <alignment horizontal="center" vertical="center"/>
    </xf>
    <xf numFmtId="4" fontId="4" fillId="0" borderId="30" xfId="28" applyNumberFormat="1" applyBorder="1" applyProtection="1">
      <alignment horizontal="right" vertical="center"/>
    </xf>
    <xf numFmtId="4" fontId="4" fillId="0" borderId="30" xfId="28" applyNumberFormat="1" applyBorder="1" applyAlignment="1" applyProtection="1">
      <alignment horizontal="right"/>
    </xf>
    <xf numFmtId="49" fontId="4" fillId="0" borderId="30" xfId="47" applyFont="1" applyBorder="1" applyAlignment="1" applyProtection="1">
      <alignment horizontal="left" wrapText="1" shrinkToFit="1"/>
    </xf>
    <xf numFmtId="49" fontId="4" fillId="0" borderId="19" xfId="23" applyNumberFormat="1" applyBorder="1" applyProtection="1">
      <alignment horizontal="center" vertical="center"/>
    </xf>
    <xf numFmtId="49" fontId="6" fillId="0" borderId="1" xfId="25" applyNumberFormat="1" applyBorder="1" applyProtection="1"/>
    <xf numFmtId="0" fontId="4" fillId="0" borderId="17" xfId="26" applyNumberFormat="1" applyBorder="1" applyProtection="1">
      <alignment horizontal="left" wrapText="1"/>
    </xf>
    <xf numFmtId="0" fontId="4" fillId="0" borderId="31" xfId="30" applyNumberFormat="1" applyBorder="1" applyProtection="1">
      <alignment horizontal="center" wrapText="1"/>
    </xf>
    <xf numFmtId="0" fontId="4" fillId="0" borderId="30" xfId="32" applyNumberFormat="1" applyBorder="1" applyProtection="1">
      <alignment horizontal="left" wrapText="1"/>
    </xf>
    <xf numFmtId="164" fontId="4" fillId="0" borderId="30" xfId="34" applyNumberFormat="1" applyBorder="1" applyProtection="1">
      <alignment horizontal="right" vertical="center" shrinkToFit="1"/>
    </xf>
    <xf numFmtId="4" fontId="4" fillId="0" borderId="30" xfId="44" applyNumberFormat="1" applyBorder="1" applyProtection="1">
      <alignment horizontal="right"/>
    </xf>
    <xf numFmtId="164" fontId="4" fillId="0" borderId="32" xfId="34" applyNumberFormat="1" applyBorder="1" applyProtection="1">
      <alignment horizontal="right" vertical="center" shrinkToFit="1"/>
    </xf>
    <xf numFmtId="4" fontId="4" fillId="0" borderId="33" xfId="28" applyNumberFormat="1" applyBorder="1" applyAlignment="1" applyProtection="1">
      <alignment horizontal="right"/>
    </xf>
    <xf numFmtId="0" fontId="4" fillId="4" borderId="30" xfId="36" applyNumberFormat="1" applyFill="1" applyBorder="1" applyProtection="1">
      <alignment wrapText="1"/>
    </xf>
    <xf numFmtId="4" fontId="4" fillId="0" borderId="6" xfId="11" applyNumberFormat="1" applyAlignment="1" applyProtection="1">
      <alignment horizontal="right"/>
    </xf>
    <xf numFmtId="49" fontId="4" fillId="0" borderId="11" xfId="23" applyNumberFormat="1" applyAlignment="1" applyProtection="1">
      <alignment horizontal="center"/>
    </xf>
    <xf numFmtId="4" fontId="4" fillId="0" borderId="34" xfId="11" applyNumberFormat="1" applyBorder="1" applyAlignment="1" applyProtection="1">
      <alignment horizontal="right"/>
    </xf>
    <xf numFmtId="164" fontId="4" fillId="0" borderId="35" xfId="34" applyNumberFormat="1" applyBorder="1" applyProtection="1">
      <alignment horizontal="right" vertical="center" shrinkToFit="1"/>
    </xf>
    <xf numFmtId="164" fontId="4" fillId="0" borderId="36" xfId="34" applyNumberFormat="1" applyBorder="1" applyProtection="1">
      <alignment horizontal="right" vertical="center" shrinkToFit="1"/>
    </xf>
    <xf numFmtId="4" fontId="4" fillId="0" borderId="16" xfId="66" applyNumberFormat="1" applyAlignment="1" applyProtection="1">
      <alignment horizontal="right"/>
    </xf>
    <xf numFmtId="0" fontId="4" fillId="0" borderId="30" xfId="26" applyNumberFormat="1" applyBorder="1" applyProtection="1">
      <alignment horizontal="left" wrapText="1"/>
    </xf>
    <xf numFmtId="4" fontId="4" fillId="0" borderId="30" xfId="50" applyNumberFormat="1" applyBorder="1" applyProtection="1">
      <alignment horizontal="right" shrinkToFit="1"/>
    </xf>
    <xf numFmtId="164" fontId="4" fillId="0" borderId="30" xfId="52" applyNumberFormat="1" applyBorder="1" applyProtection="1">
      <alignment horizontal="center" shrinkToFit="1"/>
    </xf>
    <xf numFmtId="0" fontId="4" fillId="0" borderId="30" xfId="53" applyNumberFormat="1" applyBorder="1" applyProtection="1">
      <alignment horizontal="center" wrapText="1"/>
    </xf>
    <xf numFmtId="49" fontId="4" fillId="0" borderId="30" xfId="45" applyNumberFormat="1" applyFont="1" applyBorder="1" applyAlignment="1" applyProtection="1">
      <alignment horizontal="left" wrapText="1"/>
    </xf>
    <xf numFmtId="0" fontId="4" fillId="4" borderId="30" xfId="95" applyFont="1" applyFill="1" applyBorder="1" applyAlignment="1" applyProtection="1">
      <alignment horizontal="left" vertical="center" wrapText="1"/>
    </xf>
    <xf numFmtId="0" fontId="12" fillId="4" borderId="30" xfId="0" applyFont="1" applyFill="1" applyBorder="1" applyAlignment="1">
      <alignment wrapText="1"/>
    </xf>
    <xf numFmtId="49" fontId="4" fillId="4" borderId="31" xfId="42" applyNumberFormat="1" applyFill="1" applyBorder="1" applyProtection="1">
      <alignment horizontal="left" vertical="center" wrapTex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4" fillId="0" borderId="6" xfId="11" applyFont="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1" fillId="0" borderId="9" xfId="18" applyNumberFormat="1" applyFont="1" applyProtection="1">
      <alignment horizontal="center" vertical="center" wrapText="1"/>
    </xf>
    <xf numFmtId="0" fontId="11" fillId="0" borderId="9" xfId="18" applyFont="1">
      <alignment horizontal="center" vertical="center" wrapText="1"/>
    </xf>
    <xf numFmtId="0" fontId="11" fillId="0" borderId="10" xfId="18" applyFont="1" applyBorder="1">
      <alignment horizontal="center" vertical="center" wrapText="1"/>
    </xf>
    <xf numFmtId="0" fontId="11" fillId="0" borderId="10" xfId="18" applyNumberFormat="1" applyFont="1" applyBorder="1" applyProtection="1">
      <alignment horizontal="center" vertical="center" wrapText="1"/>
    </xf>
    <xf numFmtId="0" fontId="11" fillId="0" borderId="30" xfId="19" applyNumberFormat="1" applyFont="1" applyBorder="1" applyProtection="1">
      <alignment horizontal="center" vertical="center" wrapText="1"/>
    </xf>
    <xf numFmtId="0" fontId="11" fillId="0" borderId="30" xfId="19" applyFont="1" applyBorder="1">
      <alignment horizontal="center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5" zoomScaleNormal="100" zoomScaleSheetLayoutView="100" workbookViewId="0">
      <selection activeCell="Q14" sqref="Q14"/>
    </sheetView>
  </sheetViews>
  <sheetFormatPr defaultRowHeight="15" x14ac:dyDescent="0.25"/>
  <cols>
    <col min="1" max="1" width="7" style="1" customWidth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38.28515625" style="1" customWidth="1"/>
    <col min="8" max="8" width="9.140625" style="1" hidden="1"/>
    <col min="9" max="16384" width="9.140625" style="1"/>
  </cols>
  <sheetData>
    <row r="1" spans="1:8" ht="12.95" customHeight="1" thickBot="1" x14ac:dyDescent="0.3">
      <c r="A1" s="2"/>
      <c r="B1" s="2"/>
      <c r="C1" s="3"/>
      <c r="D1" s="3"/>
      <c r="E1" s="3"/>
      <c r="F1" s="3"/>
      <c r="G1" s="4"/>
      <c r="H1" s="2"/>
    </row>
    <row r="2" spans="1:8" ht="12.95" customHeight="1" thickBot="1" x14ac:dyDescent="0.3">
      <c r="A2" s="2"/>
      <c r="B2" s="2"/>
      <c r="C2" s="3"/>
      <c r="D2" s="3"/>
      <c r="E2" s="2"/>
      <c r="F2" s="22"/>
      <c r="G2" s="5"/>
      <c r="H2" s="6"/>
    </row>
    <row r="3" spans="1:8" ht="12.95" customHeight="1" x14ac:dyDescent="0.25">
      <c r="A3" s="2"/>
      <c r="B3" s="56" t="s">
        <v>29</v>
      </c>
      <c r="C3" s="57"/>
      <c r="D3" s="57"/>
      <c r="E3" s="57"/>
      <c r="F3" s="57"/>
      <c r="G3" s="57"/>
      <c r="H3" s="2"/>
    </row>
    <row r="4" spans="1:8" ht="12.95" customHeight="1" x14ac:dyDescent="0.25">
      <c r="A4" s="2"/>
      <c r="B4" s="7"/>
      <c r="C4" s="8"/>
      <c r="D4" s="8"/>
      <c r="E4" s="8"/>
      <c r="F4" s="8"/>
      <c r="G4" s="7"/>
      <c r="H4" s="2"/>
    </row>
    <row r="5" spans="1:8" ht="12.95" customHeight="1" x14ac:dyDescent="0.25">
      <c r="A5" s="2"/>
      <c r="B5" s="9" t="s">
        <v>0</v>
      </c>
      <c r="C5" s="58" t="s">
        <v>18</v>
      </c>
      <c r="D5" s="58"/>
      <c r="E5" s="58"/>
      <c r="F5" s="58"/>
      <c r="G5" s="10"/>
      <c r="H5" s="2"/>
    </row>
    <row r="6" spans="1:8" ht="22.5" customHeight="1" x14ac:dyDescent="0.25">
      <c r="A6" s="2"/>
      <c r="B6" s="7"/>
      <c r="C6" s="59"/>
      <c r="D6" s="59"/>
      <c r="E6" s="59"/>
      <c r="F6" s="59"/>
      <c r="G6" s="11"/>
      <c r="H6" s="2"/>
    </row>
    <row r="7" spans="1:8" hidden="1" x14ac:dyDescent="0.25">
      <c r="A7" s="2"/>
      <c r="B7" s="9" t="s">
        <v>1</v>
      </c>
      <c r="C7" s="60"/>
      <c r="D7" s="60"/>
      <c r="E7" s="60"/>
      <c r="F7" s="60"/>
      <c r="G7" s="60"/>
      <c r="H7" s="2"/>
    </row>
    <row r="8" spans="1:8" ht="12.95" customHeight="1" x14ac:dyDescent="0.25">
      <c r="A8" s="2"/>
      <c r="B8" s="12"/>
      <c r="C8" s="12"/>
      <c r="D8" s="12"/>
      <c r="E8" s="12"/>
      <c r="F8" s="12"/>
      <c r="G8" s="23"/>
      <c r="H8" s="2"/>
    </row>
    <row r="9" spans="1:8" ht="20.85" customHeight="1" x14ac:dyDescent="0.25">
      <c r="A9" s="13"/>
      <c r="B9" s="61" t="s">
        <v>2</v>
      </c>
      <c r="C9" s="61" t="s">
        <v>3</v>
      </c>
      <c r="D9" s="61" t="s">
        <v>4</v>
      </c>
      <c r="E9" s="61" t="s">
        <v>30</v>
      </c>
      <c r="F9" s="63"/>
      <c r="G9" s="24"/>
      <c r="H9" s="14"/>
    </row>
    <row r="10" spans="1:8" ht="12.75" customHeight="1" x14ac:dyDescent="0.25">
      <c r="A10" s="13"/>
      <c r="B10" s="62"/>
      <c r="C10" s="62"/>
      <c r="D10" s="62"/>
      <c r="E10" s="61" t="s">
        <v>13</v>
      </c>
      <c r="F10" s="64" t="s">
        <v>21</v>
      </c>
      <c r="G10" s="65" t="s">
        <v>5</v>
      </c>
      <c r="H10" s="14"/>
    </row>
    <row r="11" spans="1:8" ht="14.25" customHeight="1" x14ac:dyDescent="0.25">
      <c r="A11" s="13"/>
      <c r="B11" s="62"/>
      <c r="C11" s="62"/>
      <c r="D11" s="62"/>
      <c r="E11" s="62"/>
      <c r="F11" s="63"/>
      <c r="G11" s="66"/>
      <c r="H11" s="14"/>
    </row>
    <row r="12" spans="1:8" ht="9" customHeight="1" x14ac:dyDescent="0.25">
      <c r="A12" s="13"/>
      <c r="B12" s="62"/>
      <c r="C12" s="62"/>
      <c r="D12" s="62"/>
      <c r="E12" s="62"/>
      <c r="F12" s="63"/>
      <c r="G12" s="66"/>
      <c r="H12" s="14"/>
    </row>
    <row r="13" spans="1:8" ht="12.95" customHeight="1" thickBot="1" x14ac:dyDescent="0.3">
      <c r="A13" s="13"/>
      <c r="B13" s="15">
        <v>1</v>
      </c>
      <c r="C13" s="16">
        <v>2</v>
      </c>
      <c r="D13" s="17" t="s">
        <v>19</v>
      </c>
      <c r="E13" s="32" t="s">
        <v>20</v>
      </c>
      <c r="F13" s="28" t="s">
        <v>6</v>
      </c>
      <c r="G13" s="25" t="s">
        <v>7</v>
      </c>
      <c r="H13" s="14"/>
    </row>
    <row r="14" spans="1:8" ht="12.95" customHeight="1" x14ac:dyDescent="0.25">
      <c r="A14" s="18" t="s">
        <v>8</v>
      </c>
      <c r="B14" s="19" t="s">
        <v>9</v>
      </c>
      <c r="C14" s="44">
        <v>1824077053.0799999</v>
      </c>
      <c r="D14" s="42">
        <v>1800284155.8299999</v>
      </c>
      <c r="E14" s="29">
        <f>D14/C14*100</f>
        <v>98.69561994599816</v>
      </c>
      <c r="F14" s="29">
        <f>D14-C14</f>
        <v>-23792897.25</v>
      </c>
      <c r="G14" s="26" t="s">
        <v>10</v>
      </c>
      <c r="H14" s="20"/>
    </row>
    <row r="15" spans="1:8" ht="12.95" customHeight="1" x14ac:dyDescent="0.25">
      <c r="A15" s="18"/>
      <c r="B15" s="21" t="s">
        <v>11</v>
      </c>
      <c r="C15" s="45"/>
      <c r="D15" s="46"/>
      <c r="E15" s="29"/>
      <c r="F15" s="29"/>
      <c r="G15" s="41"/>
      <c r="H15" s="20"/>
    </row>
    <row r="16" spans="1:8" ht="28.5" customHeight="1" thickBot="1" x14ac:dyDescent="0.3">
      <c r="A16" s="18"/>
      <c r="B16" s="43" t="s">
        <v>31</v>
      </c>
      <c r="C16" s="42">
        <v>8169490</v>
      </c>
      <c r="D16" s="42">
        <v>7790635.8899999997</v>
      </c>
      <c r="E16" s="29">
        <f t="shared" ref="E16:E19" si="0">D16/C16*100</f>
        <v>95.362573306289619</v>
      </c>
      <c r="F16" s="30">
        <f t="shared" ref="F16:F19" si="1">D16-C16</f>
        <v>-378854.11000000034</v>
      </c>
      <c r="G16" s="55" t="s">
        <v>44</v>
      </c>
      <c r="H16" s="20"/>
    </row>
    <row r="17" spans="1:8" ht="27" customHeight="1" thickBot="1" x14ac:dyDescent="0.3">
      <c r="A17" s="18"/>
      <c r="B17" s="43" t="s">
        <v>32</v>
      </c>
      <c r="C17" s="42">
        <v>553000</v>
      </c>
      <c r="D17" s="42">
        <v>444095.72</v>
      </c>
      <c r="E17" s="29">
        <f t="shared" si="0"/>
        <v>80.306640144665451</v>
      </c>
      <c r="F17" s="30">
        <f t="shared" si="1"/>
        <v>-108904.28000000003</v>
      </c>
      <c r="G17" s="54" t="s">
        <v>43</v>
      </c>
      <c r="H17" s="20"/>
    </row>
    <row r="18" spans="1:8" ht="12.95" customHeight="1" thickBot="1" x14ac:dyDescent="0.3">
      <c r="A18" s="18"/>
      <c r="B18" s="43" t="s">
        <v>33</v>
      </c>
      <c r="C18" s="42">
        <v>6500000</v>
      </c>
      <c r="D18" s="42">
        <v>5625354.6200000001</v>
      </c>
      <c r="E18" s="29">
        <f t="shared" si="0"/>
        <v>86.543917230769225</v>
      </c>
      <c r="F18" s="30">
        <f t="shared" si="1"/>
        <v>-874645.37999999989</v>
      </c>
      <c r="G18" s="27" t="s">
        <v>42</v>
      </c>
      <c r="H18" s="20"/>
    </row>
    <row r="19" spans="1:8" ht="12.95" customHeight="1" thickBot="1" x14ac:dyDescent="0.3">
      <c r="A19" s="18"/>
      <c r="B19" s="43" t="s">
        <v>22</v>
      </c>
      <c r="C19" s="42">
        <v>1600000</v>
      </c>
      <c r="D19" s="42">
        <v>1530196.96</v>
      </c>
      <c r="E19" s="29">
        <f t="shared" si="0"/>
        <v>95.637309999999999</v>
      </c>
      <c r="F19" s="30">
        <f t="shared" si="1"/>
        <v>-69803.040000000037</v>
      </c>
      <c r="G19" s="53" t="s">
        <v>41</v>
      </c>
      <c r="H19" s="20"/>
    </row>
    <row r="20" spans="1:8" ht="30.2" customHeight="1" x14ac:dyDescent="0.25">
      <c r="A20" s="18" t="s">
        <v>8</v>
      </c>
      <c r="B20" s="34" t="s">
        <v>12</v>
      </c>
      <c r="C20" s="47">
        <v>1888097244.5</v>
      </c>
      <c r="D20" s="47">
        <v>1808822803.8900001</v>
      </c>
      <c r="E20" s="38">
        <f>D20/C20*100</f>
        <v>95.801358174695437</v>
      </c>
      <c r="F20" s="40">
        <f>D20-C20</f>
        <v>-79274440.609999895</v>
      </c>
      <c r="G20" s="35" t="s">
        <v>10</v>
      </c>
      <c r="H20" s="20"/>
    </row>
    <row r="21" spans="1:8" ht="15" customHeight="1" x14ac:dyDescent="0.25">
      <c r="A21" s="33"/>
      <c r="B21" s="36" t="s">
        <v>11</v>
      </c>
      <c r="C21" s="37"/>
      <c r="D21" s="39"/>
      <c r="E21" s="38"/>
      <c r="F21" s="40">
        <f t="shared" ref="F21:F32" si="2">D21-C21</f>
        <v>0</v>
      </c>
      <c r="G21" s="27"/>
      <c r="H21" s="20"/>
    </row>
    <row r="22" spans="1:8" ht="24.75" customHeight="1" thickBot="1" x14ac:dyDescent="0.3">
      <c r="A22" s="18"/>
      <c r="B22" s="43" t="s">
        <v>34</v>
      </c>
      <c r="C22" s="42">
        <v>39153889.600000001</v>
      </c>
      <c r="D22" s="42">
        <v>37393359.079999998</v>
      </c>
      <c r="E22" s="38">
        <f t="shared" ref="E22:E32" si="3">D22/C22*100</f>
        <v>95.503561618051862</v>
      </c>
      <c r="F22" s="40">
        <f t="shared" si="2"/>
        <v>-1760530.5200000033</v>
      </c>
      <c r="G22" s="31" t="s">
        <v>17</v>
      </c>
      <c r="H22" s="20"/>
    </row>
    <row r="23" spans="1:8" ht="18.75" customHeight="1" thickBot="1" x14ac:dyDescent="0.3">
      <c r="A23" s="18"/>
      <c r="B23" s="43" t="s">
        <v>35</v>
      </c>
      <c r="C23" s="42">
        <v>222000</v>
      </c>
      <c r="D23" s="42">
        <v>167279.4</v>
      </c>
      <c r="E23" s="38">
        <f t="shared" si="3"/>
        <v>75.351081081081077</v>
      </c>
      <c r="F23" s="40">
        <f t="shared" si="2"/>
        <v>-54720.600000000006</v>
      </c>
      <c r="G23" s="52" t="s">
        <v>39</v>
      </c>
      <c r="H23" s="20"/>
    </row>
    <row r="24" spans="1:8" ht="25.5" customHeight="1" thickBot="1" x14ac:dyDescent="0.3">
      <c r="A24" s="18"/>
      <c r="B24" s="43" t="s">
        <v>15</v>
      </c>
      <c r="C24" s="42">
        <v>10808544.609999999</v>
      </c>
      <c r="D24" s="42">
        <v>9856005.5399999991</v>
      </c>
      <c r="E24" s="38">
        <f t="shared" si="3"/>
        <v>91.187166224778153</v>
      </c>
      <c r="F24" s="40">
        <f t="shared" si="2"/>
        <v>-952539.0700000003</v>
      </c>
      <c r="G24" s="31" t="s">
        <v>17</v>
      </c>
      <c r="H24" s="20"/>
    </row>
    <row r="25" spans="1:8" ht="25.5" customHeight="1" thickBot="1" x14ac:dyDescent="0.3">
      <c r="A25" s="18"/>
      <c r="B25" s="43" t="s">
        <v>24</v>
      </c>
      <c r="C25" s="42">
        <v>497000</v>
      </c>
      <c r="D25" s="42">
        <v>308116.2</v>
      </c>
      <c r="E25" s="38">
        <f t="shared" si="3"/>
        <v>61.995211267605633</v>
      </c>
      <c r="F25" s="40">
        <f t="shared" si="2"/>
        <v>-188883.8</v>
      </c>
      <c r="G25" s="31" t="s">
        <v>14</v>
      </c>
      <c r="H25" s="20"/>
    </row>
    <row r="26" spans="1:8" ht="25.5" customHeight="1" thickBot="1" x14ac:dyDescent="0.3">
      <c r="A26" s="18"/>
      <c r="B26" s="43" t="s">
        <v>16</v>
      </c>
      <c r="C26" s="42">
        <v>66951494.140000001</v>
      </c>
      <c r="D26" s="42">
        <v>53574108.609999999</v>
      </c>
      <c r="E26" s="38">
        <f t="shared" si="3"/>
        <v>80.019287542669318</v>
      </c>
      <c r="F26" s="40">
        <f t="shared" si="2"/>
        <v>-13377385.530000001</v>
      </c>
      <c r="G26" s="31" t="s">
        <v>40</v>
      </c>
      <c r="H26" s="20"/>
    </row>
    <row r="27" spans="1:8" ht="25.5" customHeight="1" thickBot="1" x14ac:dyDescent="0.3">
      <c r="A27" s="18"/>
      <c r="B27" s="43" t="s">
        <v>36</v>
      </c>
      <c r="C27" s="42">
        <v>2403712.5499999998</v>
      </c>
      <c r="D27" s="42">
        <v>1344122.27</v>
      </c>
      <c r="E27" s="38">
        <f t="shared" si="3"/>
        <v>55.9185943427387</v>
      </c>
      <c r="F27" s="40">
        <f t="shared" si="2"/>
        <v>-1059590.2799999998</v>
      </c>
      <c r="G27" s="31" t="s">
        <v>40</v>
      </c>
      <c r="H27" s="20"/>
    </row>
    <row r="28" spans="1:8" ht="25.5" customHeight="1" thickBot="1" x14ac:dyDescent="0.3">
      <c r="A28" s="18"/>
      <c r="B28" s="43" t="s">
        <v>25</v>
      </c>
      <c r="C28" s="42">
        <v>834728.95999999996</v>
      </c>
      <c r="D28" s="42">
        <v>521211.19</v>
      </c>
      <c r="E28" s="38">
        <f t="shared" si="3"/>
        <v>62.440769995568388</v>
      </c>
      <c r="F28" s="40">
        <f t="shared" si="2"/>
        <v>-313517.76999999996</v>
      </c>
      <c r="G28" s="31" t="s">
        <v>17</v>
      </c>
      <c r="H28" s="20"/>
    </row>
    <row r="29" spans="1:8" ht="25.5" customHeight="1" thickBot="1" x14ac:dyDescent="0.3">
      <c r="A29" s="18"/>
      <c r="B29" s="43" t="s">
        <v>37</v>
      </c>
      <c r="C29" s="42">
        <v>1040668695.78</v>
      </c>
      <c r="D29" s="42">
        <v>1000116845.49</v>
      </c>
      <c r="E29" s="38">
        <f t="shared" si="3"/>
        <v>96.103289120308773</v>
      </c>
      <c r="F29" s="40">
        <f t="shared" si="2"/>
        <v>-40551850.289999962</v>
      </c>
      <c r="G29" s="31" t="s">
        <v>28</v>
      </c>
      <c r="H29" s="20"/>
    </row>
    <row r="30" spans="1:8" ht="25.5" customHeight="1" thickBot="1" x14ac:dyDescent="0.3">
      <c r="A30" s="18"/>
      <c r="B30" s="43" t="s">
        <v>26</v>
      </c>
      <c r="C30" s="42">
        <v>67850430.060000002</v>
      </c>
      <c r="D30" s="42">
        <v>65051114.549999997</v>
      </c>
      <c r="E30" s="38">
        <f t="shared" si="3"/>
        <v>95.874284794474292</v>
      </c>
      <c r="F30" s="40">
        <f t="shared" si="2"/>
        <v>-2799315.5100000054</v>
      </c>
      <c r="G30" s="31" t="s">
        <v>40</v>
      </c>
      <c r="H30" s="20"/>
    </row>
    <row r="31" spans="1:8" ht="25.5" customHeight="1" thickBot="1" x14ac:dyDescent="0.3">
      <c r="A31" s="18"/>
      <c r="B31" s="43" t="s">
        <v>38</v>
      </c>
      <c r="C31" s="42">
        <v>104367620.56999999</v>
      </c>
      <c r="D31" s="42">
        <v>97830016.579999998</v>
      </c>
      <c r="E31" s="38">
        <f t="shared" si="3"/>
        <v>93.735984442018406</v>
      </c>
      <c r="F31" s="40">
        <f t="shared" si="2"/>
        <v>-6537603.9899999946</v>
      </c>
      <c r="G31" s="31" t="s">
        <v>40</v>
      </c>
      <c r="H31" s="20"/>
    </row>
    <row r="32" spans="1:8" ht="25.5" customHeight="1" thickBot="1" x14ac:dyDescent="0.3">
      <c r="A32" s="18"/>
      <c r="B32" s="43" t="s">
        <v>27</v>
      </c>
      <c r="C32" s="42">
        <v>14800007.460000001</v>
      </c>
      <c r="D32" s="42">
        <v>13941761.41</v>
      </c>
      <c r="E32" s="38">
        <f t="shared" si="3"/>
        <v>94.201043125690418</v>
      </c>
      <c r="F32" s="40">
        <f t="shared" si="2"/>
        <v>-858246.05000000075</v>
      </c>
      <c r="G32" s="31" t="s">
        <v>14</v>
      </c>
      <c r="H32" s="20"/>
    </row>
    <row r="33" spans="2:7" ht="23.25" x14ac:dyDescent="0.25">
      <c r="B33" s="48" t="s">
        <v>23</v>
      </c>
      <c r="C33" s="49">
        <f>C14-C20</f>
        <v>-64020191.420000076</v>
      </c>
      <c r="D33" s="49">
        <f>D14-D20</f>
        <v>-8538648.0600001812</v>
      </c>
      <c r="E33" s="50" t="s">
        <v>10</v>
      </c>
      <c r="F33" s="51" t="s">
        <v>10</v>
      </c>
      <c r="G33" s="26" t="s">
        <v>10</v>
      </c>
    </row>
  </sheetData>
  <mergeCells count="11">
    <mergeCell ref="B3:G3"/>
    <mergeCell ref="C5:F5"/>
    <mergeCell ref="C6:F6"/>
    <mergeCell ref="C7:G7"/>
    <mergeCell ref="B9:B12"/>
    <mergeCell ref="C9:C12"/>
    <mergeCell ref="D9:D12"/>
    <mergeCell ref="E9:F9"/>
    <mergeCell ref="E10:E12"/>
    <mergeCell ref="F10:F12"/>
    <mergeCell ref="G10:G12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Форма0503364 с.1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ПК</cp:lastModifiedBy>
  <dcterms:created xsi:type="dcterms:W3CDTF">2020-04-08T05:20:57Z</dcterms:created>
  <dcterms:modified xsi:type="dcterms:W3CDTF">2024-01-19T06:38:55Z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