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510" yWindow="585" windowWidth="17940" windowHeight="9915"/>
  </bookViews>
  <sheets>
    <sheet name="Форма0503364 с.1" sheetId="2" r:id="rId1"/>
  </sheets>
  <definedNames>
    <definedName name="_xlnm._FilterDatabase" localSheetId="0" hidden="1">'Форма0503364 с.1'!$A$20:$H$31</definedName>
  </definedNames>
  <calcPr calcId="145621"/>
</workbook>
</file>

<file path=xl/calcChain.xml><?xml version="1.0" encoding="utf-8"?>
<calcChain xmlns="http://schemas.openxmlformats.org/spreadsheetml/2006/main">
  <c r="F22" i="2" l="1"/>
  <c r="F23" i="2"/>
  <c r="F24" i="2"/>
  <c r="F25" i="2"/>
  <c r="F26" i="2"/>
  <c r="F27" i="2"/>
  <c r="F28" i="2"/>
  <c r="F29" i="2"/>
  <c r="F30" i="2"/>
  <c r="F31" i="2"/>
  <c r="E22" i="2"/>
  <c r="E23" i="2"/>
  <c r="E24" i="2"/>
  <c r="E25" i="2"/>
  <c r="E26" i="2"/>
  <c r="E27" i="2"/>
  <c r="E28" i="2"/>
  <c r="E29" i="2"/>
  <c r="E30" i="2"/>
  <c r="E31" i="2"/>
  <c r="F18" i="2"/>
  <c r="E18" i="2"/>
  <c r="F20" i="2" l="1"/>
  <c r="F21" i="2"/>
  <c r="E21" i="2"/>
  <c r="F16" i="2" l="1"/>
  <c r="F17" i="2"/>
  <c r="E16" i="2"/>
  <c r="E17" i="2"/>
  <c r="E19" i="2" l="1"/>
  <c r="F19" i="2"/>
  <c r="E14" i="2"/>
  <c r="F14" i="2"/>
</calcChain>
</file>

<file path=xl/sharedStrings.xml><?xml version="1.0" encoding="utf-8"?>
<sst xmlns="http://schemas.openxmlformats.org/spreadsheetml/2006/main" count="55" uniqueCount="44">
  <si>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</si>
  <si>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</si>
  <si>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</si>
  <si>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</si>
  <si>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</si>
  <si>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пояснения</t>
  </si>
  <si>
    <t>5</t>
  </si>
  <si>
    <t>6</t>
  </si>
  <si>
    <t>85000000000000000</t>
  </si>
  <si>
    <t>1. Доходы бюджета, всего</t>
  </si>
  <si>
    <t>Х</t>
  </si>
  <si>
    <t>из них:</t>
  </si>
  <si>
    <t>2. Расходы бюджета, всего</t>
  </si>
  <si>
    <t xml:space="preserve"> процент исполнения, %</t>
  </si>
  <si>
    <t>Отсутствуют документы на оплату</t>
  </si>
  <si>
    <t xml:space="preserve"> 000 1130000000 0000 000</t>
  </si>
  <si>
    <t xml:space="preserve"> 000 0310 0000000000 000</t>
  </si>
  <si>
    <t xml:space="preserve"> 000 0501 0000000000 000</t>
  </si>
  <si>
    <t xml:space="preserve"> 000 0502 0000000000 000</t>
  </si>
  <si>
    <t xml:space="preserve"> 000 0503 0000000000 000</t>
  </si>
  <si>
    <t>Средства по программе переселения из аварийного жилищного фонда поступили из бюджета УР в по заявке МО</t>
  </si>
  <si>
    <t>Заключенные договора оплачены, потребность в средствах отсутствует</t>
  </si>
  <si>
    <t>Сведения об исполнении консолидированного  бюджета за 2022 год</t>
  </si>
  <si>
    <t xml:space="preserve">МО "Муниципальный округ Малопургинский район Удмуртской Республики" </t>
  </si>
  <si>
    <t>Показатели исполнения за 2022 год менее 95%</t>
  </si>
  <si>
    <t>3</t>
  </si>
  <si>
    <t>4</t>
  </si>
  <si>
    <t xml:space="preserve"> сумма отклонения, руб (гр.3-гр.2)</t>
  </si>
  <si>
    <t xml:space="preserve"> 000 1080000000 0000 000</t>
  </si>
  <si>
    <t xml:space="preserve"> 000 1160000000 0000 000</t>
  </si>
  <si>
    <t>Результат исполнения бюджета (дефицит / профицит)</t>
  </si>
  <si>
    <t xml:space="preserve"> -</t>
  </si>
  <si>
    <t xml:space="preserve"> 000 0314 0000000000 000</t>
  </si>
  <si>
    <t xml:space="preserve"> 000 0409 0000000000 000</t>
  </si>
  <si>
    <t xml:space="preserve"> 000 0412 0000000000 000</t>
  </si>
  <si>
    <t xml:space="preserve"> 000 0605 0000000000 000</t>
  </si>
  <si>
    <t xml:space="preserve"> 000 0701 0000000000 000</t>
  </si>
  <si>
    <t xml:space="preserve"> 000 0709 0000000000 000</t>
  </si>
  <si>
    <t xml:space="preserve"> 000 1004 0000000000 000</t>
  </si>
  <si>
    <t>Средства бюджета УР поступили 31.12.2022</t>
  </si>
  <si>
    <t>Средства бюджета УР не поступили.</t>
  </si>
  <si>
    <t>в связи с бесплатым питанием, количество родительских взносов снизилось</t>
  </si>
  <si>
    <t>поступления зависят отдел,рассматриваемых в судах.</t>
  </si>
  <si>
    <t>изменение законодательства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</si>
</sst>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0" fontId="1" fillId="0" borderId="3" xfId="4" applyNumberFormat="1" applyProtection="1">
      <alignment horizontal="right" shrinkToFit="1"/>
    </xf>
    <xf numFmtId="4" fontId="4" fillId="0" borderId="32" xfId="28" applyNumberFormat="1" applyBorder="1" applyProtection="1">
      <alignment horizontal="right" vertical="center"/>
    </xf>
    <xf numFmtId="0" fontId="1" fillId="0" borderId="1" xfId="12" applyNumberFormat="1" applyBorder="1" applyProtection="1"/>
    <xf numFmtId="0" fontId="11" fillId="0" borderId="31" xfId="19" applyFont="1" applyBorder="1">
      <alignment horizontal="center" vertical="center" wrapText="1"/>
    </xf>
    <xf numFmtId="49" fontId="4" fillId="0" borderId="31" xfId="24" applyNumberFormat="1" applyBorder="1" applyProtection="1">
      <alignment horizontal="center" vertical="center"/>
    </xf>
    <xf numFmtId="0" fontId="4" fillId="0" borderId="31" xfId="30" applyNumberFormat="1" applyBorder="1" applyProtection="1">
      <alignment horizontal="center" wrapText="1"/>
    </xf>
    <xf numFmtId="0" fontId="4" fillId="0" borderId="31" xfId="36" applyNumberFormat="1" applyBorder="1" applyProtection="1">
      <alignment wrapText="1"/>
    </xf>
    <xf numFmtId="49" fontId="4" fillId="0" borderId="29" xfId="23" applyNumberFormat="1" applyBorder="1" applyProtection="1">
      <alignment horizontal="center" vertical="center"/>
    </xf>
    <xf numFmtId="4" fontId="4" fillId="0" borderId="31" xfId="28" applyNumberFormat="1" applyBorder="1" applyProtection="1">
      <alignment horizontal="right" vertical="center"/>
    </xf>
    <xf numFmtId="4" fontId="4" fillId="0" borderId="31" xfId="28" applyNumberFormat="1" applyBorder="1" applyAlignment="1" applyProtection="1">
      <alignment horizontal="right"/>
    </xf>
    <xf numFmtId="49" fontId="4" fillId="0" borderId="31" xfId="47" applyFont="1" applyBorder="1" applyAlignment="1" applyProtection="1">
      <alignment horizontal="left" wrapText="1" shrinkToFit="1"/>
    </xf>
    <xf numFmtId="49" fontId="4" fillId="0" borderId="19" xfId="23" applyNumberFormat="1" applyBorder="1" applyProtection="1">
      <alignment horizontal="center" vertical="center"/>
    </xf>
    <xf numFmtId="164" fontId="4" fillId="0" borderId="29" xfId="34" applyNumberFormat="1" applyBorder="1" applyProtection="1">
      <alignment horizontal="right" vertical="center" shrinkToFit="1"/>
    </xf>
    <xf numFmtId="49" fontId="6" fillId="0" borderId="1" xfId="25" applyNumberFormat="1" applyBorder="1" applyProtection="1"/>
    <xf numFmtId="0" fontId="4" fillId="0" borderId="17" xfId="26" applyNumberFormat="1" applyBorder="1" applyProtection="1">
      <alignment horizontal="left" wrapText="1"/>
    </xf>
    <xf numFmtId="4" fontId="4" fillId="0" borderId="19" xfId="44" applyNumberFormat="1" applyBorder="1" applyProtection="1">
      <alignment horizontal="right"/>
    </xf>
    <xf numFmtId="0" fontId="4" fillId="0" borderId="33" xfId="30" applyNumberFormat="1" applyBorder="1" applyProtection="1">
      <alignment horizontal="center" wrapText="1"/>
    </xf>
    <xf numFmtId="0" fontId="4" fillId="0" borderId="31" xfId="32" applyNumberFormat="1" applyBorder="1" applyProtection="1">
      <alignment horizontal="left" wrapText="1"/>
    </xf>
    <xf numFmtId="164" fontId="4" fillId="0" borderId="31" xfId="34" applyNumberFormat="1" applyBorder="1" applyProtection="1">
      <alignment horizontal="right" vertical="center" shrinkToFit="1"/>
    </xf>
    <xf numFmtId="4" fontId="4" fillId="0" borderId="31" xfId="44" applyNumberFormat="1" applyBorder="1" applyProtection="1">
      <alignment horizontal="right"/>
    </xf>
    <xf numFmtId="4" fontId="4" fillId="0" borderId="29" xfId="44" applyNumberFormat="1" applyBorder="1" applyProtection="1">
      <alignment horizontal="right"/>
    </xf>
    <xf numFmtId="164" fontId="4" fillId="0" borderId="34" xfId="34" applyNumberFormat="1" applyBorder="1" applyProtection="1">
      <alignment horizontal="right" vertical="center" shrinkToFit="1"/>
    </xf>
    <xf numFmtId="4" fontId="4" fillId="0" borderId="30" xfId="39" applyNumberFormat="1" applyBorder="1" applyProtection="1">
      <alignment horizontal="right"/>
    </xf>
    <xf numFmtId="4" fontId="4" fillId="0" borderId="35" xfId="28" applyNumberFormat="1" applyBorder="1" applyAlignment="1" applyProtection="1">
      <alignment horizontal="right"/>
    </xf>
    <xf numFmtId="0" fontId="4" fillId="4" borderId="31" xfId="36" applyNumberFormat="1" applyFill="1" applyBorder="1" applyProtection="1">
      <alignment wrapText="1"/>
    </xf>
    <xf numFmtId="4" fontId="4" fillId="0" borderId="11" xfId="50" applyNumberFormat="1" applyProtection="1">
      <alignment horizontal="right" shrinkToFit="1"/>
    </xf>
    <xf numFmtId="4" fontId="4" fillId="0" borderId="11" xfId="51" applyNumberFormat="1" applyProtection="1">
      <alignment horizontal="right"/>
    </xf>
    <xf numFmtId="164" fontId="4" fillId="0" borderId="11" xfId="52" applyNumberFormat="1" applyProtection="1">
      <alignment horizontal="center" shrinkToFit="1"/>
    </xf>
    <xf numFmtId="0" fontId="4" fillId="0" borderId="36" xfId="53" applyNumberFormat="1" applyBorder="1" applyProtection="1">
      <alignment horizontal="center" wrapText="1"/>
    </xf>
    <xf numFmtId="49" fontId="12" fillId="0" borderId="31" xfId="42" applyNumberFormat="1" applyFont="1" applyFill="1" applyBorder="1" applyProtection="1">
      <alignment horizontal="left" vertical="center" wrapText="1"/>
    </xf>
    <xf numFmtId="49" fontId="4" fillId="0" borderId="31" xfId="42" applyNumberFormat="1" applyFont="1" applyFill="1" applyBorder="1" applyProtection="1">
      <alignment horizontal="left" vertical="center" wrapText="1"/>
    </xf>
    <xf numFmtId="49" fontId="4" fillId="0" borderId="33" xfId="42" applyNumberFormat="1" applyFill="1" applyBorder="1" applyProtection="1">
      <alignment horizontal="left" vertical="center" wrapTex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4" fillId="0" borderId="6" xfId="11" applyFont="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1" fillId="0" borderId="9" xfId="18" applyNumberFormat="1" applyFont="1" applyProtection="1">
      <alignment horizontal="center" vertical="center" wrapText="1"/>
    </xf>
    <xf numFmtId="0" fontId="11" fillId="0" borderId="9" xfId="18" applyFont="1">
      <alignment horizontal="center" vertical="center" wrapText="1"/>
    </xf>
    <xf numFmtId="0" fontId="11" fillId="0" borderId="10" xfId="18" applyFont="1" applyBorder="1">
      <alignment horizontal="center" vertical="center" wrapText="1"/>
    </xf>
    <xf numFmtId="0" fontId="11" fillId="0" borderId="10" xfId="18" applyNumberFormat="1" applyFont="1" applyBorder="1" applyProtection="1">
      <alignment horizontal="center" vertical="center" wrapText="1"/>
    </xf>
    <xf numFmtId="0" fontId="11" fillId="0" borderId="31" xfId="19" applyNumberFormat="1" applyFont="1" applyBorder="1" applyProtection="1">
      <alignment horizontal="center" vertical="center" wrapText="1"/>
    </xf>
    <xf numFmtId="0" fontId="11" fillId="0" borderId="31" xfId="19" applyFont="1" applyBorder="1">
      <alignment horizontal="center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B1" zoomScaleNormal="100" zoomScaleSheetLayoutView="100" workbookViewId="0">
      <selection activeCell="B16" sqref="A16:XFD16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38.28515625" style="1" customWidth="1"/>
    <col min="8" max="8" width="9.140625" style="1" hidden="1"/>
    <col min="9" max="16384" width="9.140625" style="1"/>
  </cols>
  <sheetData>
    <row r="1" spans="1:8" ht="12.95" customHeight="1" thickBot="1" x14ac:dyDescent="0.3">
      <c r="A1" s="2"/>
      <c r="B1" s="2"/>
      <c r="C1" s="3"/>
      <c r="D1" s="3"/>
      <c r="E1" s="3"/>
      <c r="F1" s="3"/>
      <c r="G1" s="4"/>
      <c r="H1" s="2"/>
    </row>
    <row r="2" spans="1:8" ht="12.95" customHeight="1" thickBot="1" x14ac:dyDescent="0.3">
      <c r="A2" s="2"/>
      <c r="B2" s="2"/>
      <c r="C2" s="3"/>
      <c r="D2" s="3"/>
      <c r="E2" s="2"/>
      <c r="F2" s="26"/>
      <c r="G2" s="5"/>
      <c r="H2" s="6"/>
    </row>
    <row r="3" spans="1:8" ht="12.95" customHeight="1" x14ac:dyDescent="0.25">
      <c r="A3" s="2"/>
      <c r="B3" s="58" t="s">
        <v>22</v>
      </c>
      <c r="C3" s="59"/>
      <c r="D3" s="59"/>
      <c r="E3" s="59"/>
      <c r="F3" s="59"/>
      <c r="G3" s="59"/>
      <c r="H3" s="2"/>
    </row>
    <row r="4" spans="1:8" ht="12.95" customHeight="1" x14ac:dyDescent="0.25">
      <c r="A4" s="2"/>
      <c r="B4" s="7"/>
      <c r="C4" s="8"/>
      <c r="D4" s="8"/>
      <c r="E4" s="8"/>
      <c r="F4" s="8"/>
      <c r="G4" s="7"/>
      <c r="H4" s="2"/>
    </row>
    <row r="5" spans="1:8" ht="12.95" customHeight="1" x14ac:dyDescent="0.25">
      <c r="A5" s="2"/>
      <c r="B5" s="9" t="s">
        <v>0</v>
      </c>
      <c r="C5" s="60" t="s">
        <v>23</v>
      </c>
      <c r="D5" s="60"/>
      <c r="E5" s="60"/>
      <c r="F5" s="60"/>
      <c r="G5" s="10"/>
      <c r="H5" s="2"/>
    </row>
    <row r="6" spans="1:8" ht="22.5" customHeight="1" x14ac:dyDescent="0.25">
      <c r="A6" s="2"/>
      <c r="B6" s="7"/>
      <c r="C6" s="61"/>
      <c r="D6" s="61"/>
      <c r="E6" s="61"/>
      <c r="F6" s="61"/>
      <c r="G6" s="11"/>
      <c r="H6" s="2"/>
    </row>
    <row r="7" spans="1:8" hidden="1" x14ac:dyDescent="0.25">
      <c r="A7" s="2"/>
      <c r="B7" s="9" t="s">
        <v>1</v>
      </c>
      <c r="C7" s="62"/>
      <c r="D7" s="62"/>
      <c r="E7" s="62"/>
      <c r="F7" s="62"/>
      <c r="G7" s="62"/>
      <c r="H7" s="2"/>
    </row>
    <row r="8" spans="1:8" ht="12.95" customHeight="1" x14ac:dyDescent="0.25">
      <c r="A8" s="2"/>
      <c r="B8" s="12"/>
      <c r="C8" s="12"/>
      <c r="D8" s="12"/>
      <c r="E8" s="12"/>
      <c r="F8" s="12"/>
      <c r="G8" s="28"/>
      <c r="H8" s="2"/>
    </row>
    <row r="9" spans="1:8" ht="20.85" customHeight="1" x14ac:dyDescent="0.25">
      <c r="A9" s="13"/>
      <c r="B9" s="63" t="s">
        <v>2</v>
      </c>
      <c r="C9" s="63" t="s">
        <v>3</v>
      </c>
      <c r="D9" s="63" t="s">
        <v>4</v>
      </c>
      <c r="E9" s="63" t="s">
        <v>24</v>
      </c>
      <c r="F9" s="65"/>
      <c r="G9" s="29"/>
      <c r="H9" s="14"/>
    </row>
    <row r="10" spans="1:8" ht="12.75" customHeight="1" x14ac:dyDescent="0.25">
      <c r="A10" s="13"/>
      <c r="B10" s="64"/>
      <c r="C10" s="64"/>
      <c r="D10" s="64"/>
      <c r="E10" s="63" t="s">
        <v>13</v>
      </c>
      <c r="F10" s="66" t="s">
        <v>27</v>
      </c>
      <c r="G10" s="67" t="s">
        <v>5</v>
      </c>
      <c r="H10" s="14"/>
    </row>
    <row r="11" spans="1:8" ht="14.25" customHeight="1" x14ac:dyDescent="0.25">
      <c r="A11" s="13"/>
      <c r="B11" s="64"/>
      <c r="C11" s="64"/>
      <c r="D11" s="64"/>
      <c r="E11" s="64"/>
      <c r="F11" s="65"/>
      <c r="G11" s="68"/>
      <c r="H11" s="14"/>
    </row>
    <row r="12" spans="1:8" ht="9" customHeight="1" x14ac:dyDescent="0.25">
      <c r="A12" s="13"/>
      <c r="B12" s="64"/>
      <c r="C12" s="64"/>
      <c r="D12" s="64"/>
      <c r="E12" s="64"/>
      <c r="F12" s="65"/>
      <c r="G12" s="68"/>
      <c r="H12" s="14"/>
    </row>
    <row r="13" spans="1:8" ht="12.95" customHeight="1" thickBot="1" x14ac:dyDescent="0.3">
      <c r="A13" s="13"/>
      <c r="B13" s="15">
        <v>1</v>
      </c>
      <c r="C13" s="16">
        <v>2</v>
      </c>
      <c r="D13" s="17" t="s">
        <v>25</v>
      </c>
      <c r="E13" s="37" t="s">
        <v>26</v>
      </c>
      <c r="F13" s="33" t="s">
        <v>6</v>
      </c>
      <c r="G13" s="30" t="s">
        <v>7</v>
      </c>
      <c r="H13" s="14"/>
    </row>
    <row r="14" spans="1:8" ht="12.95" customHeight="1" x14ac:dyDescent="0.25">
      <c r="A14" s="18" t="s">
        <v>8</v>
      </c>
      <c r="B14" s="19" t="s">
        <v>9</v>
      </c>
      <c r="C14" s="20">
        <v>1618140642.6300001</v>
      </c>
      <c r="D14" s="27">
        <v>1481342152.75</v>
      </c>
      <c r="E14" s="34">
        <f>D14/C14*100</f>
        <v>91.545945619556377</v>
      </c>
      <c r="F14" s="34">
        <f>D14-C14</f>
        <v>-136798489.88000011</v>
      </c>
      <c r="G14" s="31" t="s">
        <v>10</v>
      </c>
      <c r="H14" s="21"/>
    </row>
    <row r="15" spans="1:8" ht="12.95" customHeight="1" x14ac:dyDescent="0.25">
      <c r="A15" s="18"/>
      <c r="B15" s="22" t="s">
        <v>11</v>
      </c>
      <c r="C15" s="23"/>
      <c r="D15" s="38"/>
      <c r="E15" s="34"/>
      <c r="F15" s="34"/>
      <c r="G15" s="50"/>
      <c r="H15" s="21"/>
    </row>
    <row r="16" spans="1:8" ht="25.5" customHeight="1" x14ac:dyDescent="0.25">
      <c r="A16" s="18"/>
      <c r="B16" s="22" t="s">
        <v>28</v>
      </c>
      <c r="C16" s="23">
        <v>2601000</v>
      </c>
      <c r="D16" s="38">
        <v>2414829.39</v>
      </c>
      <c r="E16" s="34">
        <f t="shared" ref="E16:E18" si="0">D16/C16*100</f>
        <v>92.842344867358719</v>
      </c>
      <c r="F16" s="35">
        <f t="shared" ref="F16:F18" si="1">D16-C16</f>
        <v>-186170.60999999987</v>
      </c>
      <c r="G16" s="55" t="s">
        <v>42</v>
      </c>
      <c r="H16" s="21"/>
    </row>
    <row r="17" spans="1:8" ht="27.75" customHeight="1" x14ac:dyDescent="0.25">
      <c r="A17" s="18"/>
      <c r="B17" s="22" t="s">
        <v>15</v>
      </c>
      <c r="C17" s="23">
        <v>200000</v>
      </c>
      <c r="D17" s="38">
        <v>164793.69</v>
      </c>
      <c r="E17" s="34">
        <f t="shared" si="0"/>
        <v>82.396844999999999</v>
      </c>
      <c r="F17" s="35">
        <f t="shared" si="1"/>
        <v>-35206.31</v>
      </c>
      <c r="G17" s="56" t="s">
        <v>41</v>
      </c>
      <c r="H17" s="21"/>
    </row>
    <row r="18" spans="1:8" ht="12.95" customHeight="1" x14ac:dyDescent="0.25">
      <c r="A18" s="18"/>
      <c r="B18" s="22" t="s">
        <v>29</v>
      </c>
      <c r="C18" s="23">
        <v>1557000</v>
      </c>
      <c r="D18" s="38">
        <v>1277865.75</v>
      </c>
      <c r="E18" s="34">
        <f t="shared" si="0"/>
        <v>82.072302504816946</v>
      </c>
      <c r="F18" s="35">
        <f t="shared" si="1"/>
        <v>-279134.25</v>
      </c>
      <c r="G18" s="57" t="s">
        <v>43</v>
      </c>
      <c r="H18" s="21"/>
    </row>
    <row r="19" spans="1:8" ht="30.2" customHeight="1" x14ac:dyDescent="0.25">
      <c r="A19" s="18" t="s">
        <v>8</v>
      </c>
      <c r="B19" s="40" t="s">
        <v>12</v>
      </c>
      <c r="C19" s="41">
        <v>1230425017.72</v>
      </c>
      <c r="D19" s="46">
        <v>1193338696.8599999</v>
      </c>
      <c r="E19" s="45">
        <f>D19/C19*100</f>
        <v>96.985893465599247</v>
      </c>
      <c r="F19" s="49">
        <f>D19-C19</f>
        <v>-37086320.860000134</v>
      </c>
      <c r="G19" s="42" t="s">
        <v>10</v>
      </c>
      <c r="H19" s="21"/>
    </row>
    <row r="20" spans="1:8" ht="15" customHeight="1" x14ac:dyDescent="0.25">
      <c r="A20" s="39"/>
      <c r="B20" s="43" t="s">
        <v>11</v>
      </c>
      <c r="C20" s="44"/>
      <c r="D20" s="47"/>
      <c r="E20" s="45"/>
      <c r="F20" s="49">
        <f t="shared" ref="F20:F31" si="2">D20-C20</f>
        <v>0</v>
      </c>
      <c r="G20" s="32"/>
      <c r="H20" s="21"/>
    </row>
    <row r="21" spans="1:8" ht="14.25" customHeight="1" x14ac:dyDescent="0.25">
      <c r="A21" s="18"/>
      <c r="B21" s="24" t="s">
        <v>16</v>
      </c>
      <c r="C21" s="25">
        <v>7717804.4800000004</v>
      </c>
      <c r="D21" s="48">
        <v>7019973.8300000001</v>
      </c>
      <c r="E21" s="45">
        <f t="shared" ref="E21:E31" si="3">D21/C21*100</f>
        <v>90.958171435822635</v>
      </c>
      <c r="F21" s="49">
        <f t="shared" si="2"/>
        <v>-697830.65000000037</v>
      </c>
      <c r="G21" s="36" t="s">
        <v>14</v>
      </c>
      <c r="H21" s="21"/>
    </row>
    <row r="22" spans="1:8" ht="14.25" customHeight="1" x14ac:dyDescent="0.25">
      <c r="A22" s="18"/>
      <c r="B22" s="24" t="s">
        <v>32</v>
      </c>
      <c r="C22" s="25">
        <v>328452.59999999998</v>
      </c>
      <c r="D22" s="48">
        <v>288122.59999999998</v>
      </c>
      <c r="E22" s="45">
        <f t="shared" si="3"/>
        <v>87.721211523367444</v>
      </c>
      <c r="F22" s="49">
        <f t="shared" si="2"/>
        <v>-40330</v>
      </c>
      <c r="G22" s="36" t="s">
        <v>14</v>
      </c>
      <c r="H22" s="21"/>
    </row>
    <row r="23" spans="1:8" ht="24.75" customHeight="1" x14ac:dyDescent="0.25">
      <c r="A23" s="18"/>
      <c r="B23" s="24" t="s">
        <v>33</v>
      </c>
      <c r="C23" s="25">
        <v>109590388.97</v>
      </c>
      <c r="D23" s="48">
        <v>94035692.120000005</v>
      </c>
      <c r="E23" s="45">
        <f t="shared" si="3"/>
        <v>85.806513695048537</v>
      </c>
      <c r="F23" s="49">
        <f t="shared" si="2"/>
        <v>-15554696.849999994</v>
      </c>
      <c r="G23" s="36" t="s">
        <v>21</v>
      </c>
      <c r="H23" s="21"/>
    </row>
    <row r="24" spans="1:8" ht="37.5" customHeight="1" x14ac:dyDescent="0.25">
      <c r="A24" s="18"/>
      <c r="B24" s="24" t="s">
        <v>34</v>
      </c>
      <c r="C24" s="25">
        <v>4240602.9800000004</v>
      </c>
      <c r="D24" s="48">
        <v>3099821.05</v>
      </c>
      <c r="E24" s="45">
        <f t="shared" si="3"/>
        <v>73.098591512096704</v>
      </c>
      <c r="F24" s="49">
        <f t="shared" si="2"/>
        <v>-1140781.9300000006</v>
      </c>
      <c r="G24" s="36" t="s">
        <v>20</v>
      </c>
      <c r="H24" s="21"/>
    </row>
    <row r="25" spans="1:8" ht="37.5" customHeight="1" x14ac:dyDescent="0.25">
      <c r="A25" s="18"/>
      <c r="B25" s="24" t="s">
        <v>17</v>
      </c>
      <c r="C25" s="25">
        <v>44154074.359999999</v>
      </c>
      <c r="D25" s="48">
        <v>19356210.760000002</v>
      </c>
      <c r="E25" s="45">
        <f t="shared" si="3"/>
        <v>43.837881419919775</v>
      </c>
      <c r="F25" s="49">
        <f t="shared" si="2"/>
        <v>-24797863.599999998</v>
      </c>
      <c r="G25" s="36" t="s">
        <v>20</v>
      </c>
      <c r="H25" s="21"/>
    </row>
    <row r="26" spans="1:8" ht="14.25" customHeight="1" x14ac:dyDescent="0.25">
      <c r="A26" s="18"/>
      <c r="B26" s="24" t="s">
        <v>18</v>
      </c>
      <c r="C26" s="25">
        <v>84512372.909999996</v>
      </c>
      <c r="D26" s="48">
        <v>45857451.009999998</v>
      </c>
      <c r="E26" s="45">
        <f t="shared" si="3"/>
        <v>54.261227594254279</v>
      </c>
      <c r="F26" s="49">
        <f t="shared" si="2"/>
        <v>-38654921.899999999</v>
      </c>
      <c r="G26" s="36" t="s">
        <v>39</v>
      </c>
      <c r="H26" s="21"/>
    </row>
    <row r="27" spans="1:8" ht="25.5" customHeight="1" x14ac:dyDescent="0.25">
      <c r="A27" s="18"/>
      <c r="B27" s="24" t="s">
        <v>19</v>
      </c>
      <c r="C27" s="25">
        <v>17534196.120000001</v>
      </c>
      <c r="D27" s="48">
        <v>16650340.189999999</v>
      </c>
      <c r="E27" s="45">
        <f t="shared" si="3"/>
        <v>94.959244644287679</v>
      </c>
      <c r="F27" s="49">
        <f t="shared" si="2"/>
        <v>-883855.93000000156</v>
      </c>
      <c r="G27" s="36" t="s">
        <v>21</v>
      </c>
      <c r="H27" s="21"/>
    </row>
    <row r="28" spans="1:8" ht="25.5" customHeight="1" x14ac:dyDescent="0.25">
      <c r="A28" s="18"/>
      <c r="B28" s="24" t="s">
        <v>35</v>
      </c>
      <c r="C28" s="25">
        <v>3028670.03</v>
      </c>
      <c r="D28" s="48">
        <v>2246941.0699999998</v>
      </c>
      <c r="E28" s="45">
        <f t="shared" si="3"/>
        <v>74.189035046515116</v>
      </c>
      <c r="F28" s="49">
        <f t="shared" si="2"/>
        <v>-781728.96</v>
      </c>
      <c r="G28" s="36" t="s">
        <v>21</v>
      </c>
      <c r="H28" s="21"/>
    </row>
    <row r="29" spans="1:8" ht="18.75" customHeight="1" x14ac:dyDescent="0.25">
      <c r="A29" s="18"/>
      <c r="B29" s="24" t="s">
        <v>36</v>
      </c>
      <c r="C29" s="25">
        <v>153622768.50999999</v>
      </c>
      <c r="D29" s="48">
        <v>133298560.91</v>
      </c>
      <c r="E29" s="45">
        <f t="shared" si="3"/>
        <v>86.770055118049115</v>
      </c>
      <c r="F29" s="49">
        <f t="shared" si="2"/>
        <v>-20324207.599999994</v>
      </c>
      <c r="G29" s="36" t="s">
        <v>40</v>
      </c>
      <c r="H29" s="21"/>
    </row>
    <row r="30" spans="1:8" ht="25.5" customHeight="1" x14ac:dyDescent="0.25">
      <c r="A30" s="18"/>
      <c r="B30" s="24" t="s">
        <v>37</v>
      </c>
      <c r="C30" s="25">
        <v>39530877.060000002</v>
      </c>
      <c r="D30" s="48">
        <v>35499641.159999996</v>
      </c>
      <c r="E30" s="45">
        <f t="shared" si="3"/>
        <v>89.802311003923862</v>
      </c>
      <c r="F30" s="49">
        <f t="shared" si="2"/>
        <v>-4031235.900000006</v>
      </c>
      <c r="G30" s="36" t="s">
        <v>21</v>
      </c>
      <c r="H30" s="21"/>
    </row>
    <row r="31" spans="1:8" ht="24" customHeight="1" x14ac:dyDescent="0.25">
      <c r="A31" s="18"/>
      <c r="B31" s="24" t="s">
        <v>38</v>
      </c>
      <c r="C31" s="25">
        <v>16789040.379999999</v>
      </c>
      <c r="D31" s="48">
        <v>15889942.689999999</v>
      </c>
      <c r="E31" s="45">
        <f t="shared" si="3"/>
        <v>94.644734483627474</v>
      </c>
      <c r="F31" s="49">
        <f t="shared" si="2"/>
        <v>-899097.68999999948</v>
      </c>
      <c r="G31" s="36" t="s">
        <v>14</v>
      </c>
      <c r="H31" s="21"/>
    </row>
    <row r="32" spans="1:8" ht="24" thickBot="1" x14ac:dyDescent="0.3">
      <c r="B32" s="19" t="s">
        <v>30</v>
      </c>
      <c r="C32" s="51">
        <v>-35816999.420000002</v>
      </c>
      <c r="D32" s="52" t="s">
        <v>31</v>
      </c>
      <c r="E32" s="51">
        <v>15418722.859999999</v>
      </c>
      <c r="F32" s="53" t="s">
        <v>10</v>
      </c>
      <c r="G32" s="54" t="s">
        <v>10</v>
      </c>
    </row>
  </sheetData>
  <mergeCells count="11">
    <mergeCell ref="B3:G3"/>
    <mergeCell ref="C5:F5"/>
    <mergeCell ref="C6:F6"/>
    <mergeCell ref="C7:G7"/>
    <mergeCell ref="B9:B12"/>
    <mergeCell ref="C9:C12"/>
    <mergeCell ref="D9:D12"/>
    <mergeCell ref="E9:F9"/>
    <mergeCell ref="E10:E12"/>
    <mergeCell ref="F10:F12"/>
    <mergeCell ref="G10:G12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ovk1963@yandex.ru</cp:lastModifiedBy>
  <dcterms:created xsi:type="dcterms:W3CDTF">2020-04-08T05:20:57Z</dcterms:created>
  <dcterms:modified xsi:type="dcterms:W3CDTF">2023-01-24T10:03:36Z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