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510" yWindow="585" windowWidth="17940" windowHeight="9915"/>
  </bookViews>
  <sheets>
    <sheet name="Форма0503364 с.1" sheetId="2" r:id="rId1"/>
  </sheets>
  <definedNames>
    <definedName name="_xlnm._FilterDatabase" localSheetId="0" hidden="1">'Форма0503364 с.1'!$A$21:$H$37</definedName>
  </definedNames>
  <calcPr calcId="144525"/>
</workbook>
</file>

<file path=xl/calcChain.xml><?xml version="1.0" encoding="utf-8"?>
<calcChain xmlns="http://schemas.openxmlformats.org/spreadsheetml/2006/main">
  <c r="F22" i="2" l="1"/>
  <c r="F23" i="2"/>
  <c r="F25" i="2"/>
  <c r="F26" i="2"/>
  <c r="F27" i="2"/>
  <c r="F28" i="2"/>
  <c r="F29" i="2"/>
  <c r="F30" i="2"/>
  <c r="F31" i="2"/>
  <c r="F32" i="2"/>
  <c r="F33" i="2"/>
  <c r="F34" i="2"/>
  <c r="F36" i="2"/>
  <c r="F37" i="2"/>
  <c r="E23" i="2"/>
  <c r="E25" i="2"/>
  <c r="E26" i="2"/>
  <c r="E27" i="2"/>
  <c r="E28" i="2"/>
  <c r="E29" i="2"/>
  <c r="E30" i="2"/>
  <c r="E31" i="2"/>
  <c r="E32" i="2"/>
  <c r="E33" i="2"/>
  <c r="E34" i="2"/>
  <c r="E36" i="2"/>
  <c r="E37" i="2"/>
  <c r="E17" i="2"/>
  <c r="E18" i="2"/>
  <c r="E19" i="2"/>
  <c r="E22" i="2" l="1"/>
  <c r="F16" i="2"/>
  <c r="F18" i="2"/>
  <c r="F19" i="2"/>
  <c r="E16" i="2"/>
  <c r="E20" i="2" l="1"/>
  <c r="F20" i="2"/>
  <c r="E14" i="2"/>
  <c r="F14" i="2"/>
</calcChain>
</file>

<file path=xl/sharedStrings.xml><?xml version="1.0" encoding="utf-8"?>
<sst xmlns="http://schemas.openxmlformats.org/spreadsheetml/2006/main" count="69" uniqueCount="54">
  <si>
    <t>Наименование бюджета:</t>
  </si>
  <si>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</si>
  <si>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</si>
  <si>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</si>
  <si>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</si>
  <si>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</si>
  <si>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</si>
  <si>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</si>
  <si>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</si>
  <si>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</si>
  <si>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</si>
  <si>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</si>
  <si>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</si>
  <si>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</si>
  <si>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</si>
  <si>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2. Расходы бюджета, всего</t>
  </si>
  <si>
    <t xml:space="preserve"> процент исполнения, %</t>
  </si>
  <si>
    <t>Ведутся конкурсные процедуры по заключению контрактов</t>
  </si>
  <si>
    <t>Отсутствуют документы на оплату</t>
  </si>
  <si>
    <t xml:space="preserve"> 000 1060000000 0000 000</t>
  </si>
  <si>
    <t xml:space="preserve"> 000 1140000000 0000 000</t>
  </si>
  <si>
    <t xml:space="preserve"> 000 0103 0000000000 000</t>
  </si>
  <si>
    <t xml:space="preserve"> 000 0203 0000000000 000</t>
  </si>
  <si>
    <t xml:space="preserve"> 000 0309 0000000000 000</t>
  </si>
  <si>
    <t xml:space="preserve"> 000 0310 0000000000 000</t>
  </si>
  <si>
    <t xml:space="preserve"> 000 0409 0000000000 000</t>
  </si>
  <si>
    <t xml:space="preserve"> 000 0412 0000000000 000</t>
  </si>
  <si>
    <t xml:space="preserve"> 000 0501 0000000000 000</t>
  </si>
  <si>
    <t xml:space="preserve"> 000 0503 0000000000 000</t>
  </si>
  <si>
    <t xml:space="preserve"> 000 0707 0000000000 000</t>
  </si>
  <si>
    <t>Показатели исполнения за 1 полугодие менее 45%</t>
  </si>
  <si>
    <t xml:space="preserve"> 000 0314 0000000000 000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</si>
  <si>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ведутся конкурсные процедуры по заключению контрактов</t>
  </si>
  <si>
    <t>-</t>
  </si>
  <si>
    <t xml:space="preserve"> 000 0105 0000000000 000</t>
  </si>
  <si>
    <t xml:space="preserve"> 000 0111 0000000000 000</t>
  </si>
  <si>
    <t xml:space="preserve"> 000 0804 0000000000 000</t>
  </si>
  <si>
    <t>Выплаты по оплате труда за 2 половину июня произведены в июле, в соответствии со сроками выплаты з/п, утвержденными приказом УФ, по иным расходам кредиторская задолженность за июнь оплачена в июле.</t>
  </si>
  <si>
    <t xml:space="preserve">Средства из резервного фонда Администрации муниципального образования "Малопургинский район" расходуются по подразделу 1003  "Социальное обеспечение населения". </t>
  </si>
  <si>
    <t>Резервные средства на случай ЧС</t>
  </si>
  <si>
    <t>Сведения об исполнении  бюджета за 1 полугодие 2022 года</t>
  </si>
  <si>
    <t>МО "Муниципальный округ Малопургинский район Удмуртской Республики"</t>
  </si>
  <si>
    <t xml:space="preserve"> 000 1010000000 0000 000</t>
  </si>
  <si>
    <t xml:space="preserve"> 000 1080000000 0000 000</t>
  </si>
  <si>
    <t xml:space="preserve"> 000 0113 0000000000 000</t>
  </si>
  <si>
    <t xml:space="preserve"> 000 0505 0000000000 000</t>
  </si>
  <si>
    <t xml:space="preserve"> 000 0605 0000000000 000</t>
  </si>
  <si>
    <t xml:space="preserve">Средства из резервного фонда Администрации муниципального образования  расходуются по подразделу 1003  "Социальное обеспечение населения". </t>
  </si>
  <si>
    <t>Результат исполнения бюджета (дефицит / профицит)</t>
  </si>
  <si>
    <t>Контракты заключены, оплата производится по фактическому поступлению документов на оплату</t>
  </si>
  <si>
    <t>заработная плата за декабрь выплачена в декабре 2021 года</t>
  </si>
  <si>
    <t>срок уплаты не наступил</t>
  </si>
  <si>
    <t>не заявок для участия в акционе</t>
  </si>
  <si>
    <t>зависит от дел,рассматриваемых в судах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</si>
</sst>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1" fillId="0" borderId="2" xfId="3" applyNumberFormat="1" applyProtection="1"/>
    <xf numFmtId="49" fontId="1" fillId="0" borderId="4" xfId="5" applyNumberFormat="1" applyProtection="1">
      <alignment horizontal="center"/>
    </xf>
    <xf numFmtId="0" fontId="1" fillId="0" borderId="5" xfId="6" applyNumberFormat="1" applyProtection="1"/>
    <xf numFmtId="0" fontId="2" fillId="0" borderId="1" xfId="7" applyNumberFormat="1" applyProtection="1">
      <alignment horizontal="center"/>
    </xf>
    <xf numFmtId="0" fontId="4" fillId="0" borderId="1" xfId="9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9" xfId="44" applyNumberFormat="1" applyProtection="1">
      <alignment horizontal="right"/>
    </xf>
    <xf numFmtId="0" fontId="1" fillId="0" borderId="3" xfId="4" applyNumberFormat="1" applyProtection="1">
      <alignment horizontal="right" shrinkToFit="1"/>
    </xf>
    <xf numFmtId="4" fontId="4" fillId="0" borderId="31" xfId="28" applyNumberFormat="1" applyBorder="1" applyProtection="1">
      <alignment horizontal="right" vertical="center"/>
    </xf>
    <xf numFmtId="0" fontId="1" fillId="0" borderId="1" xfId="12" applyNumberFormat="1" applyBorder="1" applyProtection="1"/>
    <xf numFmtId="0" fontId="12" fillId="0" borderId="30" xfId="19" applyFont="1" applyBorder="1">
      <alignment horizontal="center" vertical="center" wrapText="1"/>
    </xf>
    <xf numFmtId="49" fontId="4" fillId="0" borderId="30" xfId="24" applyNumberFormat="1" applyBorder="1" applyProtection="1">
      <alignment horizontal="center" vertical="center"/>
    </xf>
    <xf numFmtId="0" fontId="4" fillId="0" borderId="30" xfId="30" applyNumberFormat="1" applyBorder="1" applyProtection="1">
      <alignment horizontal="center" wrapText="1"/>
    </xf>
    <xf numFmtId="0" fontId="4" fillId="0" borderId="30" xfId="36" applyNumberFormat="1" applyBorder="1" applyProtection="1">
      <alignment wrapText="1"/>
    </xf>
    <xf numFmtId="49" fontId="11" fillId="0" borderId="30" xfId="45" applyNumberFormat="1" applyFont="1" applyBorder="1" applyAlignment="1" applyProtection="1">
      <alignment horizontal="left" wrapText="1"/>
    </xf>
    <xf numFmtId="49" fontId="4" fillId="0" borderId="29" xfId="23" applyNumberFormat="1" applyBorder="1" applyProtection="1">
      <alignment horizontal="center" vertical="center"/>
    </xf>
    <xf numFmtId="4" fontId="4" fillId="0" borderId="30" xfId="28" applyNumberFormat="1" applyBorder="1" applyProtection="1">
      <alignment horizontal="right" vertical="center"/>
    </xf>
    <xf numFmtId="4" fontId="4" fillId="0" borderId="30" xfId="28" applyNumberFormat="1" applyBorder="1" applyAlignment="1" applyProtection="1">
      <alignment horizontal="right"/>
    </xf>
    <xf numFmtId="49" fontId="4" fillId="0" borderId="30" xfId="47" applyFont="1" applyBorder="1" applyAlignment="1" applyProtection="1">
      <alignment horizontal="left" wrapText="1" shrinkToFit="1"/>
    </xf>
    <xf numFmtId="4" fontId="4" fillId="0" borderId="23" xfId="44" applyNumberFormat="1" applyBorder="1" applyProtection="1">
      <alignment horizontal="right"/>
    </xf>
    <xf numFmtId="49" fontId="4" fillId="0" borderId="19" xfId="23" applyNumberFormat="1" applyBorder="1" applyProtection="1">
      <alignment horizontal="center" vertical="center"/>
    </xf>
    <xf numFmtId="49" fontId="4" fillId="0" borderId="30" xfId="45" applyNumberFormat="1" applyFont="1" applyBorder="1" applyAlignment="1" applyProtection="1">
      <alignment horizontal="left" wrapText="1"/>
    </xf>
    <xf numFmtId="4" fontId="4" fillId="0" borderId="11" xfId="50" applyNumberFormat="1" applyProtection="1">
      <alignment horizontal="right" shrinkToFit="1"/>
    </xf>
    <xf numFmtId="4" fontId="4" fillId="0" borderId="11" xfId="51" applyNumberFormat="1" applyProtection="1">
      <alignment horizontal="right"/>
    </xf>
    <xf numFmtId="0" fontId="4" fillId="0" borderId="1" xfId="30" applyNumberFormat="1" applyBorder="1" applyProtection="1">
      <alignment horizontal="center" wrapText="1"/>
    </xf>
    <xf numFmtId="164" fontId="4" fillId="0" borderId="32" xfId="52" applyNumberFormat="1" applyBorder="1" applyProtection="1">
      <alignment horizontal="center" shrinkToFit="1"/>
    </xf>
    <xf numFmtId="0" fontId="2" fillId="0" borderId="1" xfId="7" applyNumberFormat="1" applyProtection="1">
      <alignment horizontal="center"/>
    </xf>
    <xf numFmtId="0" fontId="2" fillId="0" borderId="1" xfId="7">
      <alignment horizontal="center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0" fontId="12" fillId="0" borderId="9" xfId="18" applyNumberFormat="1" applyFont="1" applyProtection="1">
      <alignment horizontal="center" vertical="center" wrapText="1"/>
    </xf>
    <xf numFmtId="0" fontId="12" fillId="0" borderId="9" xfId="18" applyFont="1">
      <alignment horizontal="center" vertical="center" wrapText="1"/>
    </xf>
    <xf numFmtId="0" fontId="12" fillId="0" borderId="10" xfId="18" applyFont="1" applyBorder="1">
      <alignment horizontal="center" vertical="center" wrapText="1"/>
    </xf>
    <xf numFmtId="0" fontId="12" fillId="0" borderId="10" xfId="18" applyNumberFormat="1" applyFont="1" applyBorder="1" applyProtection="1">
      <alignment horizontal="center" vertical="center" wrapText="1"/>
    </xf>
    <xf numFmtId="0" fontId="12" fillId="0" borderId="30" xfId="19" applyNumberFormat="1" applyFont="1" applyBorder="1" applyProtection="1">
      <alignment horizontal="center" vertical="center" wrapText="1"/>
    </xf>
    <xf numFmtId="0" fontId="12" fillId="0" borderId="30" xfId="19" applyFont="1" applyBorder="1">
      <alignment horizontal="center" vertical="center" wrapText="1"/>
    </xf>
    <xf numFmtId="0" fontId="4" fillId="0" borderId="6" xfId="11" applyNumberFormat="1" applyProtection="1">
      <alignment horizontal="center" wrapText="1"/>
    </xf>
    <xf numFmtId="0" fontId="4" fillId="0" borderId="6" xfId="11">
      <alignment horizontal="center" wrapText="1"/>
    </xf>
    <xf numFmtId="49" fontId="4" fillId="0" borderId="30" xfId="42" applyNumberFormat="1" applyBorder="1" applyProtection="1">
      <alignment horizontal="left" vertical="center" wrapText="1"/>
    </xf>
    <xf numFmtId="49" fontId="4" fillId="4" borderId="30" xfId="42" applyNumberFormat="1" applyFill="1" applyBorder="1" applyProtection="1">
      <alignment horizontal="left" vertical="center" wrapText="1"/>
    </xf>
    <xf numFmtId="0" fontId="4" fillId="4" borderId="30" xfId="95" applyFont="1" applyFill="1" applyBorder="1" applyAlignment="1" applyProtection="1">
      <alignment horizontal="left" vertical="center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B1" zoomScaleNormal="100" zoomScaleSheetLayoutView="100" workbookViewId="0">
      <selection activeCell="G18" sqref="G18"/>
    </sheetView>
  </sheetViews>
  <sheetFormatPr defaultRowHeight="15" x14ac:dyDescent="0.2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38.28515625" style="1" customWidth="1"/>
    <col min="8" max="8" width="9.140625" style="1" hidden="1"/>
    <col min="9" max="16384" width="9.140625" style="1"/>
  </cols>
  <sheetData>
    <row r="1" spans="1:8" ht="12.95" customHeight="1" thickBot="1" x14ac:dyDescent="0.3">
      <c r="A1" s="2"/>
      <c r="B1" s="2"/>
      <c r="C1" s="3"/>
      <c r="D1" s="3"/>
      <c r="E1" s="3"/>
      <c r="F1" s="3"/>
      <c r="G1" s="4"/>
      <c r="H1" s="2"/>
    </row>
    <row r="2" spans="1:8" ht="12.95" customHeight="1" thickBot="1" x14ac:dyDescent="0.3">
      <c r="A2" s="2"/>
      <c r="B2" s="2"/>
      <c r="C2" s="3"/>
      <c r="D2" s="3"/>
      <c r="E2" s="2"/>
      <c r="F2" s="26"/>
      <c r="G2" s="5"/>
      <c r="H2" s="6"/>
    </row>
    <row r="3" spans="1:8" ht="12.95" customHeight="1" x14ac:dyDescent="0.25">
      <c r="A3" s="2"/>
      <c r="B3" s="45" t="s">
        <v>40</v>
      </c>
      <c r="C3" s="46"/>
      <c r="D3" s="46"/>
      <c r="E3" s="46"/>
      <c r="F3" s="46"/>
      <c r="G3" s="46"/>
      <c r="H3" s="2"/>
    </row>
    <row r="4" spans="1:8" ht="12.95" customHeight="1" x14ac:dyDescent="0.25">
      <c r="A4" s="2"/>
      <c r="B4" s="7"/>
      <c r="C4" s="8"/>
      <c r="D4" s="8"/>
      <c r="E4" s="8"/>
      <c r="F4" s="8"/>
      <c r="G4" s="7"/>
      <c r="H4" s="2"/>
    </row>
    <row r="5" spans="1:8" ht="12.95" customHeight="1" x14ac:dyDescent="0.25">
      <c r="A5" s="2"/>
      <c r="B5" s="9" t="s">
        <v>0</v>
      </c>
      <c r="C5" s="55" t="s">
        <v>41</v>
      </c>
      <c r="D5" s="56"/>
      <c r="E5" s="56"/>
      <c r="F5" s="56"/>
      <c r="G5" s="56"/>
      <c r="H5" s="56"/>
    </row>
    <row r="6" spans="1:8" ht="22.5" customHeight="1" x14ac:dyDescent="0.25">
      <c r="A6" s="2"/>
      <c r="B6" s="7"/>
      <c r="C6" s="47"/>
      <c r="D6" s="47"/>
      <c r="E6" s="47"/>
      <c r="F6" s="47"/>
      <c r="G6" s="10"/>
      <c r="H6" s="2"/>
    </row>
    <row r="7" spans="1:8" hidden="1" x14ac:dyDescent="0.25">
      <c r="A7" s="2"/>
      <c r="B7" s="9" t="s">
        <v>1</v>
      </c>
      <c r="C7" s="48"/>
      <c r="D7" s="48"/>
      <c r="E7" s="48"/>
      <c r="F7" s="48"/>
      <c r="G7" s="48"/>
      <c r="H7" s="2"/>
    </row>
    <row r="8" spans="1:8" ht="12.95" customHeight="1" x14ac:dyDescent="0.25">
      <c r="A8" s="2"/>
      <c r="B8" s="11"/>
      <c r="C8" s="11"/>
      <c r="D8" s="11"/>
      <c r="E8" s="11"/>
      <c r="F8" s="11"/>
      <c r="G8" s="28"/>
      <c r="H8" s="2"/>
    </row>
    <row r="9" spans="1:8" ht="20.85" customHeight="1" x14ac:dyDescent="0.25">
      <c r="A9" s="12"/>
      <c r="B9" s="49" t="s">
        <v>2</v>
      </c>
      <c r="C9" s="49" t="s">
        <v>3</v>
      </c>
      <c r="D9" s="49" t="s">
        <v>4</v>
      </c>
      <c r="E9" s="49" t="s">
        <v>30</v>
      </c>
      <c r="F9" s="51"/>
      <c r="G9" s="29"/>
      <c r="H9" s="13"/>
    </row>
    <row r="10" spans="1:8" ht="12.75" customHeight="1" x14ac:dyDescent="0.25">
      <c r="A10" s="12"/>
      <c r="B10" s="50"/>
      <c r="C10" s="50"/>
      <c r="D10" s="50"/>
      <c r="E10" s="49" t="s">
        <v>16</v>
      </c>
      <c r="F10" s="52" t="s">
        <v>5</v>
      </c>
      <c r="G10" s="53" t="s">
        <v>6</v>
      </c>
      <c r="H10" s="13"/>
    </row>
    <row r="11" spans="1:8" ht="14.25" customHeight="1" x14ac:dyDescent="0.25">
      <c r="A11" s="12"/>
      <c r="B11" s="50"/>
      <c r="C11" s="50"/>
      <c r="D11" s="50"/>
      <c r="E11" s="50"/>
      <c r="F11" s="51"/>
      <c r="G11" s="54"/>
      <c r="H11" s="13"/>
    </row>
    <row r="12" spans="1:8" ht="9" customHeight="1" x14ac:dyDescent="0.25">
      <c r="A12" s="12"/>
      <c r="B12" s="50"/>
      <c r="C12" s="50"/>
      <c r="D12" s="50"/>
      <c r="E12" s="50"/>
      <c r="F12" s="51"/>
      <c r="G12" s="54"/>
      <c r="H12" s="13"/>
    </row>
    <row r="13" spans="1:8" ht="12.95" customHeight="1" thickBot="1" x14ac:dyDescent="0.3">
      <c r="A13" s="12"/>
      <c r="B13" s="14">
        <v>1</v>
      </c>
      <c r="C13" s="15">
        <v>3</v>
      </c>
      <c r="D13" s="16" t="s">
        <v>7</v>
      </c>
      <c r="E13" s="39" t="s">
        <v>8</v>
      </c>
      <c r="F13" s="34" t="s">
        <v>9</v>
      </c>
      <c r="G13" s="30" t="s">
        <v>10</v>
      </c>
      <c r="H13" s="13"/>
    </row>
    <row r="14" spans="1:8" ht="12.95" customHeight="1" x14ac:dyDescent="0.25">
      <c r="A14" s="17" t="s">
        <v>11</v>
      </c>
      <c r="B14" s="18" t="s">
        <v>12</v>
      </c>
      <c r="C14" s="19">
        <v>1221103703.71</v>
      </c>
      <c r="D14" s="27">
        <v>677446873.07000005</v>
      </c>
      <c r="E14" s="35">
        <f>D14/C14*100</f>
        <v>55.478242430332273</v>
      </c>
      <c r="F14" s="35">
        <f>D14-C14</f>
        <v>-543656830.63999999</v>
      </c>
      <c r="G14" s="31" t="s">
        <v>13</v>
      </c>
      <c r="H14" s="20"/>
    </row>
    <row r="15" spans="1:8" ht="12.95" customHeight="1" x14ac:dyDescent="0.25">
      <c r="A15" s="17"/>
      <c r="B15" s="21" t="s">
        <v>14</v>
      </c>
      <c r="C15" s="22"/>
      <c r="D15" s="22"/>
      <c r="E15" s="35"/>
      <c r="F15" s="35"/>
      <c r="G15" s="32"/>
      <c r="H15" s="20"/>
    </row>
    <row r="16" spans="1:8" ht="25.5" customHeight="1" x14ac:dyDescent="0.25">
      <c r="A16" s="17"/>
      <c r="B16" s="21" t="s">
        <v>42</v>
      </c>
      <c r="C16" s="22">
        <v>202350480</v>
      </c>
      <c r="D16" s="22">
        <v>87117132.900000006</v>
      </c>
      <c r="E16" s="35">
        <f t="shared" ref="E16:E19" si="0">D16/C16*100</f>
        <v>43.052595130982638</v>
      </c>
      <c r="F16" s="35">
        <f t="shared" ref="F16:F19" si="1">D16-C16</f>
        <v>-115233347.09999999</v>
      </c>
      <c r="G16" s="57" t="s">
        <v>50</v>
      </c>
      <c r="H16" s="20"/>
    </row>
    <row r="17" spans="1:8" ht="12.95" customHeight="1" x14ac:dyDescent="0.25">
      <c r="A17" s="17"/>
      <c r="B17" s="21" t="s">
        <v>19</v>
      </c>
      <c r="C17" s="22">
        <v>24082497.940000001</v>
      </c>
      <c r="D17" s="22">
        <v>6630345.4699999997</v>
      </c>
      <c r="E17" s="35">
        <f t="shared" si="0"/>
        <v>27.531801254666689</v>
      </c>
      <c r="F17" s="35">
        <v>-1000</v>
      </c>
      <c r="G17" s="58" t="s">
        <v>51</v>
      </c>
      <c r="H17" s="20"/>
    </row>
    <row r="18" spans="1:8" ht="12.95" customHeight="1" x14ac:dyDescent="0.25">
      <c r="A18" s="17"/>
      <c r="B18" s="21" t="s">
        <v>43</v>
      </c>
      <c r="C18" s="22">
        <v>2601000</v>
      </c>
      <c r="D18" s="22">
        <v>1099181.46</v>
      </c>
      <c r="E18" s="35">
        <f t="shared" si="0"/>
        <v>42.259956170703575</v>
      </c>
      <c r="F18" s="35">
        <f t="shared" si="1"/>
        <v>-1501818.54</v>
      </c>
      <c r="G18" s="59" t="s">
        <v>53</v>
      </c>
      <c r="H18" s="20"/>
    </row>
    <row r="19" spans="1:8" ht="12.95" customHeight="1" x14ac:dyDescent="0.25">
      <c r="A19" s="17"/>
      <c r="B19" s="21" t="s">
        <v>20</v>
      </c>
      <c r="C19" s="22">
        <v>11000000</v>
      </c>
      <c r="D19" s="22">
        <v>3955509.16</v>
      </c>
      <c r="E19" s="35">
        <f t="shared" si="0"/>
        <v>35.959174181818184</v>
      </c>
      <c r="F19" s="35">
        <f t="shared" si="1"/>
        <v>-7044490.8399999999</v>
      </c>
      <c r="G19" s="32" t="s">
        <v>52</v>
      </c>
      <c r="H19" s="20"/>
    </row>
    <row r="20" spans="1:8" ht="30.2" customHeight="1" x14ac:dyDescent="0.25">
      <c r="A20" s="17" t="s">
        <v>11</v>
      </c>
      <c r="B20" s="18" t="s">
        <v>15</v>
      </c>
      <c r="C20" s="25">
        <v>1251698357.9400001</v>
      </c>
      <c r="D20" s="25">
        <v>664989133.44000006</v>
      </c>
      <c r="E20" s="38">
        <f>D20/C20*100</f>
        <v>53.126947816278616</v>
      </c>
      <c r="F20" s="36">
        <f>D20-C20</f>
        <v>-586709224.5</v>
      </c>
      <c r="G20" s="31" t="s">
        <v>13</v>
      </c>
      <c r="H20" s="20"/>
    </row>
    <row r="21" spans="1:8" ht="15" customHeight="1" x14ac:dyDescent="0.25">
      <c r="A21" s="17"/>
      <c r="B21" s="21" t="s">
        <v>14</v>
      </c>
      <c r="C21" s="22"/>
      <c r="D21" s="22"/>
      <c r="E21" s="38"/>
      <c r="F21" s="36"/>
      <c r="G21" s="32"/>
      <c r="H21" s="20"/>
    </row>
    <row r="22" spans="1:8" ht="59.25" customHeight="1" x14ac:dyDescent="0.25">
      <c r="A22" s="17"/>
      <c r="B22" s="23" t="s">
        <v>21</v>
      </c>
      <c r="C22" s="24">
        <v>1531100</v>
      </c>
      <c r="D22" s="24">
        <v>550338.64</v>
      </c>
      <c r="E22" s="38">
        <f t="shared" ref="E22:E37" si="2">D22/C22*100</f>
        <v>35.944003657501142</v>
      </c>
      <c r="F22" s="36">
        <f t="shared" ref="F22:F37" si="3">D22-C22</f>
        <v>-980761.36</v>
      </c>
      <c r="G22" s="37" t="s">
        <v>37</v>
      </c>
      <c r="H22" s="20"/>
    </row>
    <row r="23" spans="1:8" x14ac:dyDescent="0.25">
      <c r="A23" s="17"/>
      <c r="B23" s="23" t="s">
        <v>34</v>
      </c>
      <c r="C23" s="24">
        <v>80000</v>
      </c>
      <c r="D23" s="24">
        <v>28560</v>
      </c>
      <c r="E23" s="38">
        <f t="shared" si="2"/>
        <v>35.699999999999996</v>
      </c>
      <c r="F23" s="36">
        <f t="shared" si="3"/>
        <v>-51440</v>
      </c>
      <c r="G23" s="37" t="s">
        <v>18</v>
      </c>
      <c r="H23" s="20"/>
    </row>
    <row r="24" spans="1:8" ht="45.75" x14ac:dyDescent="0.25">
      <c r="A24" s="17"/>
      <c r="B24" s="23" t="s">
        <v>35</v>
      </c>
      <c r="C24" s="24">
        <v>290000</v>
      </c>
      <c r="D24" s="24" t="s">
        <v>33</v>
      </c>
      <c r="E24" s="38"/>
      <c r="F24" s="36"/>
      <c r="G24" s="37" t="s">
        <v>47</v>
      </c>
      <c r="H24" s="20"/>
    </row>
    <row r="25" spans="1:8" ht="45.75" x14ac:dyDescent="0.25">
      <c r="A25" s="17"/>
      <c r="B25" s="23" t="s">
        <v>44</v>
      </c>
      <c r="C25" s="24">
        <v>81501406.829999998</v>
      </c>
      <c r="D25" s="24">
        <v>34640683.590000004</v>
      </c>
      <c r="E25" s="38">
        <f t="shared" si="2"/>
        <v>42.503172567628681</v>
      </c>
      <c r="F25" s="36">
        <f t="shared" si="3"/>
        <v>-46860723.239999995</v>
      </c>
      <c r="G25" s="37" t="s">
        <v>38</v>
      </c>
      <c r="H25" s="20"/>
    </row>
    <row r="26" spans="1:8" ht="57" x14ac:dyDescent="0.25">
      <c r="A26" s="17"/>
      <c r="B26" s="23" t="s">
        <v>22</v>
      </c>
      <c r="C26" s="24">
        <v>1415800</v>
      </c>
      <c r="D26" s="24">
        <v>545912.19999999995</v>
      </c>
      <c r="E26" s="38">
        <f t="shared" si="2"/>
        <v>38.558567594292974</v>
      </c>
      <c r="F26" s="36">
        <f t="shared" si="3"/>
        <v>-869887.8</v>
      </c>
      <c r="G26" s="37" t="s">
        <v>37</v>
      </c>
      <c r="H26" s="20"/>
    </row>
    <row r="27" spans="1:8" x14ac:dyDescent="0.25">
      <c r="A27" s="17"/>
      <c r="B27" s="23" t="s">
        <v>23</v>
      </c>
      <c r="C27" s="24">
        <v>250000</v>
      </c>
      <c r="D27" s="24">
        <v>61672.5</v>
      </c>
      <c r="E27" s="38">
        <f t="shared" si="2"/>
        <v>24.669</v>
      </c>
      <c r="F27" s="36">
        <f t="shared" si="3"/>
        <v>-188327.5</v>
      </c>
      <c r="G27" s="40" t="s">
        <v>39</v>
      </c>
      <c r="H27" s="20"/>
    </row>
    <row r="28" spans="1:8" ht="57" x14ac:dyDescent="0.25">
      <c r="A28" s="17"/>
      <c r="B28" s="23" t="s">
        <v>24</v>
      </c>
      <c r="C28" s="24">
        <v>8418685.9800000004</v>
      </c>
      <c r="D28" s="24">
        <v>1328878.46</v>
      </c>
      <c r="E28" s="38">
        <f t="shared" si="2"/>
        <v>15.78486788979864</v>
      </c>
      <c r="F28" s="36">
        <f t="shared" si="3"/>
        <v>-7089807.5200000005</v>
      </c>
      <c r="G28" s="37" t="s">
        <v>32</v>
      </c>
      <c r="H28" s="20"/>
    </row>
    <row r="29" spans="1:8" x14ac:dyDescent="0.25">
      <c r="A29" s="17"/>
      <c r="B29" s="23" t="s">
        <v>31</v>
      </c>
      <c r="C29" s="24">
        <v>341000</v>
      </c>
      <c r="D29" s="24">
        <v>41300</v>
      </c>
      <c r="E29" s="38">
        <f t="shared" si="2"/>
        <v>12.111436950146627</v>
      </c>
      <c r="F29" s="36">
        <f t="shared" si="3"/>
        <v>-299700</v>
      </c>
      <c r="G29" s="37" t="s">
        <v>18</v>
      </c>
      <c r="H29" s="20"/>
    </row>
    <row r="30" spans="1:8" ht="34.5" x14ac:dyDescent="0.25">
      <c r="A30" s="17"/>
      <c r="B30" s="23" t="s">
        <v>25</v>
      </c>
      <c r="C30" s="24">
        <v>77952727.780000001</v>
      </c>
      <c r="D30" s="24">
        <v>22743548.09</v>
      </c>
      <c r="E30" s="38">
        <f t="shared" si="2"/>
        <v>29.176077268504791</v>
      </c>
      <c r="F30" s="36">
        <f t="shared" si="3"/>
        <v>-55209179.689999998</v>
      </c>
      <c r="G30" s="40" t="s">
        <v>49</v>
      </c>
      <c r="H30" s="20"/>
    </row>
    <row r="31" spans="1:8" ht="34.5" x14ac:dyDescent="0.25">
      <c r="A31" s="17"/>
      <c r="B31" s="23" t="s">
        <v>26</v>
      </c>
      <c r="C31" s="24">
        <v>2995700</v>
      </c>
      <c r="D31" s="24">
        <v>961197.21</v>
      </c>
      <c r="E31" s="38">
        <f t="shared" si="2"/>
        <v>32.085896785392393</v>
      </c>
      <c r="F31" s="36">
        <f t="shared" si="3"/>
        <v>-2034502.79</v>
      </c>
      <c r="G31" s="40" t="s">
        <v>49</v>
      </c>
      <c r="H31" s="20"/>
    </row>
    <row r="32" spans="1:8" ht="23.25" x14ac:dyDescent="0.25">
      <c r="A32" s="17"/>
      <c r="B32" s="23" t="s">
        <v>27</v>
      </c>
      <c r="C32" s="24">
        <v>46049560</v>
      </c>
      <c r="D32" s="24">
        <v>3263524.61</v>
      </c>
      <c r="E32" s="38">
        <f t="shared" si="2"/>
        <v>7.0869832632494205</v>
      </c>
      <c r="F32" s="36">
        <f t="shared" si="3"/>
        <v>-42786035.390000001</v>
      </c>
      <c r="G32" s="33" t="s">
        <v>17</v>
      </c>
      <c r="H32" s="20"/>
    </row>
    <row r="33" spans="1:9" ht="36.75" customHeight="1" x14ac:dyDescent="0.25">
      <c r="A33" s="17"/>
      <c r="B33" s="23" t="s">
        <v>28</v>
      </c>
      <c r="C33" s="24">
        <v>16045469.560000001</v>
      </c>
      <c r="D33" s="24">
        <v>3362141.26</v>
      </c>
      <c r="E33" s="38">
        <f t="shared" si="2"/>
        <v>20.953835270620772</v>
      </c>
      <c r="F33" s="36">
        <f t="shared" si="3"/>
        <v>-12683328.300000001</v>
      </c>
      <c r="G33" s="40" t="s">
        <v>49</v>
      </c>
      <c r="H33" s="20"/>
    </row>
    <row r="34" spans="1:9" ht="34.5" x14ac:dyDescent="0.25">
      <c r="A34" s="17"/>
      <c r="B34" s="23" t="s">
        <v>45</v>
      </c>
      <c r="C34" s="24">
        <v>4320900</v>
      </c>
      <c r="D34" s="24">
        <v>1831488.8</v>
      </c>
      <c r="E34" s="38">
        <f t="shared" si="2"/>
        <v>42.386743502511052</v>
      </c>
      <c r="F34" s="36">
        <f t="shared" si="3"/>
        <v>-2489411.2000000002</v>
      </c>
      <c r="G34" s="40" t="s">
        <v>49</v>
      </c>
      <c r="H34" s="20"/>
    </row>
    <row r="35" spans="1:9" ht="23.25" x14ac:dyDescent="0.25">
      <c r="B35" s="23" t="s">
        <v>46</v>
      </c>
      <c r="C35" s="24">
        <v>3049542</v>
      </c>
      <c r="D35" s="24" t="s">
        <v>33</v>
      </c>
      <c r="E35" s="38"/>
      <c r="F35" s="36"/>
      <c r="G35" s="33" t="s">
        <v>17</v>
      </c>
    </row>
    <row r="36" spans="1:9" ht="23.25" x14ac:dyDescent="0.25">
      <c r="B36" s="23" t="s">
        <v>29</v>
      </c>
      <c r="C36" s="24">
        <v>3822344.71</v>
      </c>
      <c r="D36" s="24">
        <v>429721.29</v>
      </c>
      <c r="E36" s="38">
        <f t="shared" si="2"/>
        <v>11.24234789384027</v>
      </c>
      <c r="F36" s="36">
        <f t="shared" si="3"/>
        <v>-3392623.42</v>
      </c>
      <c r="G36" s="33" t="s">
        <v>17</v>
      </c>
    </row>
    <row r="37" spans="1:9" ht="34.5" x14ac:dyDescent="0.25">
      <c r="B37" s="23" t="s">
        <v>36</v>
      </c>
      <c r="C37" s="24">
        <v>37886057</v>
      </c>
      <c r="D37" s="24">
        <v>1538972.94</v>
      </c>
      <c r="E37" s="38">
        <f t="shared" si="2"/>
        <v>4.0621090233802901</v>
      </c>
      <c r="F37" s="36">
        <f t="shared" si="3"/>
        <v>-36347084.060000002</v>
      </c>
      <c r="G37" s="40" t="s">
        <v>49</v>
      </c>
    </row>
    <row r="38" spans="1:9" ht="24" thickBot="1" x14ac:dyDescent="0.3">
      <c r="B38" s="18" t="s">
        <v>48</v>
      </c>
      <c r="C38" s="41">
        <v>-30594654.23</v>
      </c>
      <c r="D38" s="42">
        <v>12457739.630000001</v>
      </c>
      <c r="E38" s="44" t="s">
        <v>13</v>
      </c>
      <c r="F38" s="44" t="s">
        <v>13</v>
      </c>
      <c r="G38" s="44" t="s">
        <v>13</v>
      </c>
      <c r="I38" s="43"/>
    </row>
  </sheetData>
  <mergeCells count="11">
    <mergeCell ref="B3:G3"/>
    <mergeCell ref="C6:F6"/>
    <mergeCell ref="C7:G7"/>
    <mergeCell ref="B9:B12"/>
    <mergeCell ref="C9:C12"/>
    <mergeCell ref="D9:D12"/>
    <mergeCell ref="E9:F9"/>
    <mergeCell ref="E10:E12"/>
    <mergeCell ref="F10:F12"/>
    <mergeCell ref="G10:G12"/>
    <mergeCell ref="C5:H5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6527B8-C1AE-4E92-A3BC-CDF1BC8652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Kaltimova</dc:creator>
  <cp:lastModifiedBy>User</cp:lastModifiedBy>
  <dcterms:created xsi:type="dcterms:W3CDTF">2020-04-08T05:20:57Z</dcterms:created>
  <dcterms:modified xsi:type="dcterms:W3CDTF">2023-01-11T06:00:15Z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sv_0503364G_20181231.xlsx</vt:lpwstr>
  </property>
  <property fmtid="{D5CDD505-2E9C-101B-9397-08002B2CF9AE}" pid="3" name="Название отчета">
    <vt:lpwstr>sv_0503364G_20181231.xlsx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SmartSQL2\Svod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kr13020_1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