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/>
</workbook>
</file>

<file path=xl/calcChain.xml><?xml version="1.0" encoding="utf-8"?>
<calcChain xmlns="http://schemas.openxmlformats.org/spreadsheetml/2006/main">
  <c r="K11" i="4" l="1"/>
  <c r="M10" i="2" l="1"/>
  <c r="V11" i="2" l="1"/>
  <c r="U11" i="2"/>
  <c r="T11" i="2"/>
  <c r="S11" i="2"/>
  <c r="R11" i="2"/>
  <c r="Q11" i="2"/>
  <c r="O11" i="2"/>
  <c r="M11" i="2"/>
  <c r="K11" i="2"/>
  <c r="V14" i="4" l="1"/>
  <c r="V15" i="4" s="1"/>
  <c r="V12" i="4"/>
  <c r="U14" i="4"/>
  <c r="U15" i="4" s="1"/>
  <c r="U12" i="4"/>
  <c r="O14" i="4"/>
  <c r="O15" i="4" s="1"/>
  <c r="O12" i="4"/>
  <c r="K14" i="4"/>
  <c r="K12" i="4"/>
  <c r="M15" i="4" s="1"/>
  <c r="K15" i="4" l="1"/>
  <c r="P17" i="2"/>
  <c r="U11" i="4" l="1"/>
  <c r="V11" i="4" s="1"/>
  <c r="C31" i="5" l="1"/>
  <c r="B26" i="4"/>
  <c r="B25" i="2"/>
  <c r="C23" i="5"/>
  <c r="B18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8" i="4"/>
  <c r="P19" i="2"/>
  <c r="Q21" i="4" s="1"/>
  <c r="B3" i="5"/>
  <c r="A3" i="4"/>
  <c r="A3" i="2"/>
  <c r="M14" i="2" l="1"/>
</calcChain>
</file>

<file path=xl/sharedStrings.xml><?xml version="1.0" encoding="utf-8"?>
<sst xmlns="http://schemas.openxmlformats.org/spreadsheetml/2006/main" count="508" uniqueCount="126">
  <si>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</si>
  <si>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</si>
  <si>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</si>
  <si>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</si>
  <si>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</si>
  <si>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</si>
  <si>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</si>
  <si>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</si>
  <si>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</si>
  <si>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</si>
  <si>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</si>
  <si>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</si>
  <si>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</si>
  <si>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</si>
  <si>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</si>
  <si>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</si>
  <si>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</si>
  <si>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</si>
  <si>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</si>
  <si>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</si>
  <si>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</si>
  <si>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</si>
  <si>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</si>
  <si>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</si>
  <si>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</si>
  <si>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</si>
  <si>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</si>
  <si>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</si>
  <si>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</si>
  <si>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</si>
  <si>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</si>
  <si>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</si>
  <si>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</si>
  <si>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</si>
  <si>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</si>
  <si>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</si>
  <si>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</si>
  <si>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</si>
  <si>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</si>
  <si>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</si>
  <si>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</si>
  <si>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</si>
  <si>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</si>
  <si>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</si>
  <si>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</si>
  <si>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</si>
  <si>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</si>
  <si>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</si>
  <si>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</si>
  <si>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</si>
  <si>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</si>
  <si>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</si>
  <si>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</si>
  <si>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</si>
  <si>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</si>
  <si>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</si>
  <si>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</si>
  <si>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</si>
  <si>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</si>
  <si>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</si>
  <si>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</si>
  <si>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</si>
  <si>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</si>
  <si>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</si>
  <si>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</si>
  <si>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</si>
  <si>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</si>
  <si>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</si>
  <si>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</si>
  <si>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</si>
  <si>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</si>
  <si>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</si>
  <si>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</si>
  <si>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</si>
  <si>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</si>
  <si>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</si>
  <si>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</si>
  <si>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</si>
  <si>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</si>
  <si>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</si>
  <si>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</si>
  <si>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</si>
  <si>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</si>
  <si>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</si>
  <si>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</si>
  <si>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</si>
  <si>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</si>
  <si>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</si>
  <si>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</si>
  <si>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</si>
  <si>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</si>
  <si>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</si>
  <si>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</si>
  <si>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</si>
  <si>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</si>
  <si>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</si>
  <si>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</si>
  <si>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</si>
  <si>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Начальник управления финансов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</si>
  <si>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</si>
  <si>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</si>
  <si>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</si>
  <si>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</si>
  <si>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</si>
  <si>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ПАО "СОВКОМБАНК"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</si>
  <si>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</si>
  <si>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</si>
  <si>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</si>
  <si>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</si>
  <si>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</si>
  <si>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</si>
  <si>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</si>
  <si>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исп. Иванова Г.И.</t>
  </si>
  <si>
    <t>Глава Малопургинского района</t>
  </si>
  <si>
    <t>С.В. Юрин</t>
  </si>
  <si>
    <t>Р.Р. Минагулова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</si>
  <si>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</si>
  <si>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</si>
  <si>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</si>
  <si>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</si>
  <si>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Ррешение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</si>
  <si>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п/п                № 1468 от 28.12.2022</t>
  </si>
  <si>
    <t>На 01 февраля 2023 года</t>
  </si>
  <si>
    <t>не позднее 25 ноября 2023 года</t>
  </si>
  <si>
    <t>Кредиты, полученные муниципальным образованием от кредитных организаций</t>
  </si>
  <si>
    <t>Последний рабочий день текущего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</si>
</sst>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opLeftCell="A10" workbookViewId="0">
      <selection activeCell="A6" sqref="A6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64" t="s">
        <v>118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122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105</v>
      </c>
    </row>
    <row r="8" spans="1:40" ht="39" customHeight="1" x14ac:dyDescent="0.3">
      <c r="F8" s="61" t="s">
        <v>97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5.75" x14ac:dyDescent="0.25">
      <c r="B19" s="15" t="s">
        <v>113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114</v>
      </c>
      <c r="X19" s="15"/>
      <c r="Y19" s="15"/>
      <c r="Z19" s="15"/>
      <c r="AA19" s="15"/>
      <c r="AF19" s="10"/>
    </row>
    <row r="20" spans="2:32" ht="15.75" x14ac:dyDescent="0.25"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F20" s="10"/>
    </row>
    <row r="21" spans="2:32" ht="15.75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F21" s="10"/>
    </row>
    <row r="22" spans="2:32" ht="15.75" x14ac:dyDescent="0.25">
      <c r="B22" s="15" t="s">
        <v>98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 t="s">
        <v>115</v>
      </c>
      <c r="X22" s="15"/>
      <c r="Y22" s="15"/>
      <c r="Z22" s="15"/>
      <c r="AA22" s="15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63" t="s">
        <v>112</v>
      </c>
      <c r="C27" s="63"/>
      <c r="D27" s="63"/>
      <c r="E27" s="63"/>
      <c r="F27" s="63"/>
    </row>
    <row r="28" spans="2:32" x14ac:dyDescent="0.25">
      <c r="B28" s="63" t="s">
        <v>106</v>
      </c>
      <c r="C28" s="63"/>
      <c r="D28" s="63"/>
      <c r="E28" s="63"/>
      <c r="F28" s="63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view="pageBreakPreview" topLeftCell="B8" zoomScale="63" zoomScaleNormal="60" zoomScaleSheetLayoutView="63" zoomScalePageLayoutView="42" workbookViewId="0">
      <selection activeCell="B10" sqref="B10"/>
    </sheetView>
  </sheetViews>
  <sheetFormatPr defaultRowHeight="15" x14ac:dyDescent="0.25"/>
  <cols>
    <col min="1" max="1" width="15.28515625" customWidth="1"/>
    <col min="2" max="2" width="18.28515625" customWidth="1"/>
    <col min="3" max="3" width="10" customWidth="1"/>
    <col min="4" max="4" width="13.28515625" customWidth="1"/>
    <col min="5" max="5" width="10" customWidth="1"/>
    <col min="6" max="6" width="18.85546875" customWidth="1"/>
    <col min="7" max="7" width="6" customWidth="1"/>
    <col min="8" max="8" width="9.7109375" customWidth="1"/>
    <col min="9" max="9" width="13.140625" customWidth="1"/>
    <col min="10" max="10" width="12.140625" customWidth="1"/>
    <col min="11" max="11" width="17.28515625" customWidth="1"/>
    <col min="12" max="12" width="21.5703125" customWidth="1"/>
    <col min="13" max="13" width="22.42578125" customWidth="1"/>
    <col min="14" max="14" width="15.28515625" customWidth="1"/>
    <col min="15" max="15" width="24.140625" customWidth="1"/>
    <col min="16" max="16" width="9.42578125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5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30" t="s">
        <v>66</v>
      </c>
    </row>
    <row r="2" spans="1:25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0" t="s">
        <v>41</v>
      </c>
    </row>
    <row r="3" spans="1:25" ht="15.75" x14ac:dyDescent="0.25">
      <c r="A3" s="9" t="str">
        <f>ЦБ!A5</f>
        <v>На 01 февраля 2023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0" t="s">
        <v>42</v>
      </c>
    </row>
    <row r="4" spans="1:25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0" t="s">
        <v>96</v>
      </c>
    </row>
    <row r="5" spans="1:25" ht="15.7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105</v>
      </c>
      <c r="X5" s="15"/>
      <c r="Y5" s="30"/>
    </row>
    <row r="6" spans="1:25" ht="49.5" customHeight="1" x14ac:dyDescent="0.25">
      <c r="B6" s="65" t="s">
        <v>101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15"/>
      <c r="Y6" s="30"/>
    </row>
    <row r="7" spans="1:25" ht="18.75" x14ac:dyDescent="0.3">
      <c r="B7" s="15"/>
      <c r="C7" s="15"/>
      <c r="D7" s="15"/>
      <c r="E7" s="15"/>
      <c r="F7" s="15"/>
      <c r="G7" s="15"/>
      <c r="H7" s="1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5"/>
      <c r="X7" s="15"/>
      <c r="Y7" s="15"/>
    </row>
    <row r="8" spans="1:25" s="1" customFormat="1" ht="219" customHeight="1" x14ac:dyDescent="0.25">
      <c r="A8" s="3"/>
      <c r="B8" s="31" t="s">
        <v>45</v>
      </c>
      <c r="C8" s="31" t="s">
        <v>46</v>
      </c>
      <c r="D8" s="31" t="s">
        <v>47</v>
      </c>
      <c r="E8" s="31" t="s">
        <v>48</v>
      </c>
      <c r="F8" s="31" t="s">
        <v>49</v>
      </c>
      <c r="G8" s="31" t="s">
        <v>12</v>
      </c>
      <c r="H8" s="31" t="s">
        <v>50</v>
      </c>
      <c r="I8" s="45" t="s">
        <v>51</v>
      </c>
      <c r="J8" s="45" t="s">
        <v>52</v>
      </c>
      <c r="K8" s="45" t="s">
        <v>53</v>
      </c>
      <c r="L8" s="45" t="s">
        <v>54</v>
      </c>
      <c r="M8" s="45" t="s">
        <v>68</v>
      </c>
      <c r="N8" s="45" t="s">
        <v>55</v>
      </c>
      <c r="O8" s="45" t="s">
        <v>56</v>
      </c>
      <c r="P8" s="45" t="s">
        <v>57</v>
      </c>
      <c r="Q8" s="45" t="s">
        <v>58</v>
      </c>
      <c r="R8" s="45" t="s">
        <v>59</v>
      </c>
      <c r="S8" s="45" t="s">
        <v>60</v>
      </c>
      <c r="T8" s="45" t="s">
        <v>61</v>
      </c>
      <c r="U8" s="45" t="s">
        <v>62</v>
      </c>
      <c r="V8" s="45" t="s">
        <v>63</v>
      </c>
      <c r="W8" s="31" t="s">
        <v>64</v>
      </c>
      <c r="X8" s="31" t="s">
        <v>30</v>
      </c>
      <c r="Y8" s="31" t="s">
        <v>31</v>
      </c>
    </row>
    <row r="9" spans="1:25" ht="18.75" x14ac:dyDescent="0.3">
      <c r="A9" s="1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32">
        <v>23</v>
      </c>
      <c r="X9" s="32">
        <v>24</v>
      </c>
      <c r="Y9" s="32">
        <v>25</v>
      </c>
    </row>
    <row r="10" spans="1:25" ht="350.25" customHeight="1" x14ac:dyDescent="0.25">
      <c r="A10" s="60" t="s">
        <v>124</v>
      </c>
      <c r="B10" s="35" t="s">
        <v>119</v>
      </c>
      <c r="C10" s="36" t="s">
        <v>121</v>
      </c>
      <c r="D10" s="33" t="s">
        <v>43</v>
      </c>
      <c r="E10" s="33" t="s">
        <v>43</v>
      </c>
      <c r="F10" s="33" t="s">
        <v>104</v>
      </c>
      <c r="G10" s="33" t="s">
        <v>102</v>
      </c>
      <c r="H10" s="37">
        <v>44923</v>
      </c>
      <c r="I10" s="53">
        <v>9.9466149999999995</v>
      </c>
      <c r="J10" s="47" t="s">
        <v>125</v>
      </c>
      <c r="K10" s="48">
        <v>101375.72</v>
      </c>
      <c r="L10" s="49">
        <v>44952</v>
      </c>
      <c r="M10" s="48">
        <f>K10</f>
        <v>101375.72</v>
      </c>
      <c r="N10" s="50">
        <v>45282</v>
      </c>
      <c r="O10" s="51">
        <v>12000000</v>
      </c>
      <c r="P10" s="52"/>
      <c r="Q10" s="48">
        <v>0</v>
      </c>
      <c r="R10" s="48">
        <v>0</v>
      </c>
      <c r="S10" s="48">
        <v>0</v>
      </c>
      <c r="T10" s="48">
        <v>0</v>
      </c>
      <c r="U10" s="51">
        <v>12000000</v>
      </c>
      <c r="V10" s="51">
        <v>12000000</v>
      </c>
      <c r="W10" s="43" t="s">
        <v>120</v>
      </c>
      <c r="X10" s="34" t="s">
        <v>103</v>
      </c>
      <c r="Y10" s="34" t="s">
        <v>103</v>
      </c>
    </row>
    <row r="11" spans="1:25" ht="18.75" x14ac:dyDescent="0.25">
      <c r="A11" s="14" t="s">
        <v>33</v>
      </c>
      <c r="B11" s="38" t="s">
        <v>43</v>
      </c>
      <c r="C11" s="38" t="s">
        <v>43</v>
      </c>
      <c r="D11" s="38" t="s">
        <v>43</v>
      </c>
      <c r="E11" s="38" t="s">
        <v>43</v>
      </c>
      <c r="F11" s="38" t="s">
        <v>43</v>
      </c>
      <c r="G11" s="38" t="s">
        <v>102</v>
      </c>
      <c r="H11" s="38" t="s">
        <v>43</v>
      </c>
      <c r="I11" s="54" t="s">
        <v>43</v>
      </c>
      <c r="J11" s="54" t="s">
        <v>43</v>
      </c>
      <c r="K11" s="55">
        <f>K10</f>
        <v>101375.72</v>
      </c>
      <c r="L11" s="54" t="s">
        <v>43</v>
      </c>
      <c r="M11" s="55">
        <f>M10</f>
        <v>101375.72</v>
      </c>
      <c r="N11" s="55" t="s">
        <v>43</v>
      </c>
      <c r="O11" s="55">
        <f>O10</f>
        <v>12000000</v>
      </c>
      <c r="P11" s="55" t="s">
        <v>43</v>
      </c>
      <c r="Q11" s="55">
        <f>Q10</f>
        <v>0</v>
      </c>
      <c r="R11" s="55">
        <f t="shared" ref="R11:V11" si="0">R10</f>
        <v>0</v>
      </c>
      <c r="S11" s="55">
        <f t="shared" si="0"/>
        <v>0</v>
      </c>
      <c r="T11" s="55">
        <f t="shared" si="0"/>
        <v>0</v>
      </c>
      <c r="U11" s="55">
        <f t="shared" si="0"/>
        <v>12000000</v>
      </c>
      <c r="V11" s="55">
        <f t="shared" si="0"/>
        <v>12000000</v>
      </c>
      <c r="W11" s="39" t="s">
        <v>43</v>
      </c>
      <c r="X11" s="40" t="s">
        <v>43</v>
      </c>
      <c r="Y11" s="41" t="s">
        <v>43</v>
      </c>
    </row>
    <row r="12" spans="1:25" ht="45.75" x14ac:dyDescent="0.3">
      <c r="A12" s="3" t="s">
        <v>65</v>
      </c>
      <c r="B12" s="34"/>
      <c r="C12" s="34"/>
      <c r="D12" s="34"/>
      <c r="E12" s="34"/>
      <c r="F12" s="34"/>
      <c r="G12" s="34"/>
      <c r="H12" s="4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41"/>
      <c r="X12" s="41"/>
      <c r="Y12" s="41"/>
    </row>
    <row r="13" spans="1:25" ht="18.75" x14ac:dyDescent="0.25">
      <c r="A13" s="5" t="s">
        <v>33</v>
      </c>
      <c r="B13" s="34" t="s">
        <v>43</v>
      </c>
      <c r="C13" s="34" t="s">
        <v>43</v>
      </c>
      <c r="D13" s="34" t="s">
        <v>43</v>
      </c>
      <c r="E13" s="34" t="s">
        <v>43</v>
      </c>
      <c r="F13" s="34" t="s">
        <v>43</v>
      </c>
      <c r="G13" s="34" t="s">
        <v>102</v>
      </c>
      <c r="H13" s="34" t="s">
        <v>43</v>
      </c>
      <c r="I13" s="57" t="s">
        <v>43</v>
      </c>
      <c r="J13" s="57" t="s">
        <v>43</v>
      </c>
      <c r="K13" s="58">
        <v>0</v>
      </c>
      <c r="L13" s="57" t="s">
        <v>43</v>
      </c>
      <c r="M13" s="58">
        <v>0</v>
      </c>
      <c r="N13" s="57" t="s">
        <v>43</v>
      </c>
      <c r="O13" s="58">
        <v>0</v>
      </c>
      <c r="P13" s="57" t="s">
        <v>43</v>
      </c>
      <c r="Q13" s="48">
        <f>Q12</f>
        <v>0</v>
      </c>
      <c r="R13" s="48">
        <f>R11+R12</f>
        <v>0</v>
      </c>
      <c r="S13" s="48">
        <f>S11+S12</f>
        <v>0</v>
      </c>
      <c r="T13" s="48">
        <f>T11+T12</f>
        <v>0</v>
      </c>
      <c r="U13" s="48">
        <v>0</v>
      </c>
      <c r="V13" s="48">
        <v>0</v>
      </c>
      <c r="W13" s="42" t="s">
        <v>43</v>
      </c>
      <c r="X13" s="32" t="s">
        <v>43</v>
      </c>
      <c r="Y13" s="32" t="s">
        <v>43</v>
      </c>
    </row>
    <row r="14" spans="1:25" ht="18.75" x14ac:dyDescent="0.3">
      <c r="A14" s="14" t="s">
        <v>32</v>
      </c>
      <c r="B14" s="38" t="s">
        <v>43</v>
      </c>
      <c r="C14" s="38" t="s">
        <v>43</v>
      </c>
      <c r="D14" s="38" t="s">
        <v>43</v>
      </c>
      <c r="E14" s="38" t="s">
        <v>43</v>
      </c>
      <c r="F14" s="38" t="s">
        <v>43</v>
      </c>
      <c r="G14" s="38" t="s">
        <v>102</v>
      </c>
      <c r="H14" s="38" t="s">
        <v>43</v>
      </c>
      <c r="I14" s="54" t="s">
        <v>43</v>
      </c>
      <c r="J14" s="54" t="s">
        <v>43</v>
      </c>
      <c r="K14" s="59">
        <f>K11+K13</f>
        <v>101375.72</v>
      </c>
      <c r="L14" s="59"/>
      <c r="M14" s="59">
        <f>M11+M13</f>
        <v>101375.72</v>
      </c>
      <c r="N14" s="55" t="s">
        <v>43</v>
      </c>
      <c r="O14" s="55">
        <f>O11+O13</f>
        <v>12000000</v>
      </c>
      <c r="P14" s="55" t="s">
        <v>43</v>
      </c>
      <c r="Q14" s="55">
        <f t="shared" ref="Q14:V14" si="1">Q11+Q13</f>
        <v>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55">
        <f t="shared" si="1"/>
        <v>12000000</v>
      </c>
      <c r="V14" s="55">
        <f t="shared" si="1"/>
        <v>12000000</v>
      </c>
      <c r="W14" s="38" t="s">
        <v>43</v>
      </c>
      <c r="X14" s="38" t="s">
        <v>43</v>
      </c>
      <c r="Y14" s="38" t="s">
        <v>43</v>
      </c>
    </row>
    <row r="15" spans="1:25" ht="18.75" x14ac:dyDescent="0.3">
      <c r="B15" s="15"/>
      <c r="C15" s="15"/>
      <c r="D15" s="15"/>
      <c r="E15" s="15"/>
      <c r="F15" s="15"/>
      <c r="G15" s="15"/>
      <c r="H15" s="1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5"/>
      <c r="X15" s="15"/>
      <c r="Y15" s="15"/>
    </row>
    <row r="16" spans="1:25" ht="18.75" x14ac:dyDescent="0.3">
      <c r="B16" s="15"/>
      <c r="C16" s="15"/>
      <c r="D16" s="15"/>
      <c r="E16" s="15"/>
      <c r="F16" s="15"/>
      <c r="G16" s="15"/>
      <c r="H16" s="1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15"/>
      <c r="X16" s="15"/>
      <c r="Y16" s="15"/>
    </row>
    <row r="17" spans="2:25" ht="15.75" x14ac:dyDescent="0.25">
      <c r="B17" s="15" t="str">
        <f>ЦБ!B19</f>
        <v>Глава Малопургинского района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tr">
        <f>ЦБ!W19</f>
        <v>С.В. Юрин</v>
      </c>
      <c r="Q17" s="15"/>
      <c r="R17" s="15"/>
      <c r="S17" s="15"/>
      <c r="T17" s="15"/>
      <c r="U17" s="15"/>
      <c r="V17" s="15"/>
      <c r="W17" s="15"/>
      <c r="X17" s="30"/>
      <c r="Y17" s="15"/>
    </row>
    <row r="18" spans="2:25" ht="15.75" x14ac:dyDescent="0.25">
      <c r="B18" s="15"/>
      <c r="C18" s="15" t="s">
        <v>44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0"/>
      <c r="Y18" s="15"/>
    </row>
    <row r="19" spans="2:25" ht="15.75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tr">
        <f>ЦБ!W22</f>
        <v>Р.Р. Минагулова</v>
      </c>
      <c r="Q19" s="15"/>
      <c r="R19" s="15"/>
      <c r="S19" s="15"/>
      <c r="T19" s="15"/>
      <c r="U19" s="15"/>
      <c r="V19" s="15"/>
      <c r="W19" s="15"/>
      <c r="X19" s="30"/>
      <c r="Y19" s="15"/>
    </row>
    <row r="20" spans="2:25" ht="15.75" x14ac:dyDescent="0.25">
      <c r="B20" s="15" t="s">
        <v>98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0"/>
      <c r="Y20" s="15"/>
    </row>
    <row r="21" spans="2:25" ht="15.75" x14ac:dyDescent="0.25">
      <c r="B21" s="15"/>
      <c r="C21" s="15" t="s">
        <v>44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0"/>
      <c r="Y21" s="15"/>
    </row>
    <row r="22" spans="2:25" x14ac:dyDescent="0.25">
      <c r="X22" s="10"/>
    </row>
    <row r="23" spans="2:25" x14ac:dyDescent="0.25">
      <c r="X23" s="10"/>
    </row>
    <row r="24" spans="2:25" x14ac:dyDescent="0.25">
      <c r="X24" s="10"/>
    </row>
    <row r="25" spans="2:25" x14ac:dyDescent="0.25">
      <c r="B25" s="63" t="str">
        <f>ЦБ!B27</f>
        <v>исп. Иванова Г.И.</v>
      </c>
      <c r="C25" s="63"/>
      <c r="D25" s="63"/>
      <c r="E25" s="63"/>
      <c r="F25" s="63"/>
    </row>
    <row r="26" spans="2:25" x14ac:dyDescent="0.25">
      <c r="B26" s="63" t="s">
        <v>106</v>
      </c>
      <c r="C26" s="63"/>
      <c r="D26" s="63"/>
      <c r="E26" s="63"/>
      <c r="F26" s="63"/>
    </row>
  </sheetData>
  <mergeCells count="3">
    <mergeCell ref="B6:W6"/>
    <mergeCell ref="B25:F25"/>
    <mergeCell ref="B26:F26"/>
  </mergeCells>
  <pageMargins left="0.7" right="0.7" top="0.75" bottom="0.75" header="0.3" footer="0.3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opLeftCell="A10" workbookViewId="0">
      <selection activeCell="M12" sqref="M12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10.140625" customWidth="1"/>
    <col min="5" max="5" width="6.42578125" customWidth="1"/>
    <col min="6" max="6" width="8.85546875" customWidth="1"/>
    <col min="7" max="7" width="6" customWidth="1"/>
    <col min="8" max="8" width="10" customWidth="1"/>
    <col min="9" max="10" width="5.28515625" customWidth="1"/>
    <col min="11" max="11" width="9.28515625" customWidth="1"/>
    <col min="12" max="12" width="11" customWidth="1"/>
    <col min="13" max="13" width="11.5703125" customWidth="1"/>
    <col min="14" max="14" width="10" customWidth="1"/>
    <col min="15" max="15" width="17.42578125" customWidth="1"/>
    <col min="16" max="17" width="6.42578125" customWidth="1"/>
    <col min="18" max="18" width="9" customWidth="1"/>
    <col min="19" max="19" width="10.85546875" customWidth="1"/>
    <col min="20" max="20" width="6.28515625" customWidth="1"/>
    <col min="21" max="21" width="14.5703125" customWidth="1"/>
    <col min="22" max="22" width="16" customWidth="1"/>
    <col min="23" max="23" width="17.71093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февраля 2023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67" t="s">
        <v>105</v>
      </c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x14ac:dyDescent="0.25">
      <c r="Y6" s="10"/>
    </row>
    <row r="7" spans="1:25" ht="51" customHeight="1" x14ac:dyDescent="0.3">
      <c r="C7" s="61" t="s">
        <v>100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70" t="s">
        <v>73</v>
      </c>
      <c r="V9" s="70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3" t="s">
        <v>76</v>
      </c>
      <c r="B11" s="18" t="s">
        <v>111</v>
      </c>
      <c r="C11" s="18" t="s">
        <v>109</v>
      </c>
      <c r="D11" s="18" t="s">
        <v>43</v>
      </c>
      <c r="E11" s="18" t="s">
        <v>43</v>
      </c>
      <c r="F11" s="18" t="s">
        <v>107</v>
      </c>
      <c r="G11" s="18" t="s">
        <v>108</v>
      </c>
      <c r="H11" s="19">
        <v>44740</v>
      </c>
      <c r="I11" s="18">
        <v>0.1</v>
      </c>
      <c r="J11" s="18" t="s">
        <v>123</v>
      </c>
      <c r="K11" s="27">
        <f>4834.77</f>
        <v>4834.7700000000004</v>
      </c>
      <c r="L11" s="19"/>
      <c r="M11" s="20"/>
      <c r="N11" s="19">
        <v>46556</v>
      </c>
      <c r="O11" s="29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20">
        <f>O11</f>
        <v>70587700</v>
      </c>
      <c r="V11" s="20">
        <f>U11</f>
        <v>70587700</v>
      </c>
      <c r="W11" s="17" t="s">
        <v>110</v>
      </c>
      <c r="X11" s="18" t="s">
        <v>43</v>
      </c>
      <c r="Y11" s="18" t="s">
        <v>43</v>
      </c>
    </row>
    <row r="12" spans="1:25" x14ac:dyDescent="0.25">
      <c r="A12" s="5" t="s">
        <v>33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28">
        <f>K11</f>
        <v>4834.7700000000004</v>
      </c>
      <c r="L12" s="13" t="s">
        <v>43</v>
      </c>
      <c r="M12" s="22"/>
      <c r="N12" s="13" t="s">
        <v>43</v>
      </c>
      <c r="O12" s="22">
        <f>O11</f>
        <v>70587700</v>
      </c>
      <c r="P12" s="13" t="s">
        <v>43</v>
      </c>
      <c r="Q12" s="22" t="s">
        <v>43</v>
      </c>
      <c r="R12" s="13" t="s">
        <v>43</v>
      </c>
      <c r="S12" s="13" t="s">
        <v>43</v>
      </c>
      <c r="T12" s="13" t="s">
        <v>43</v>
      </c>
      <c r="U12" s="22">
        <f>U11</f>
        <v>70587700</v>
      </c>
      <c r="V12" s="22">
        <f>V11</f>
        <v>70587700</v>
      </c>
      <c r="W12" s="16" t="s">
        <v>43</v>
      </c>
      <c r="X12" s="16" t="s">
        <v>43</v>
      </c>
      <c r="Y12" s="16" t="s">
        <v>43</v>
      </c>
    </row>
    <row r="13" spans="1:25" ht="104.25" customHeight="1" x14ac:dyDescent="0.25">
      <c r="A13" s="3" t="s">
        <v>77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3">
        <v>0</v>
      </c>
      <c r="L13" s="13" t="s">
        <v>43</v>
      </c>
      <c r="M13" s="22" t="s">
        <v>43</v>
      </c>
      <c r="N13" s="13" t="s">
        <v>43</v>
      </c>
      <c r="O13" s="22">
        <v>0</v>
      </c>
      <c r="P13" s="13" t="s">
        <v>43</v>
      </c>
      <c r="Q13" s="22" t="s">
        <v>43</v>
      </c>
      <c r="R13" s="13" t="s">
        <v>43</v>
      </c>
      <c r="S13" s="13" t="s">
        <v>43</v>
      </c>
      <c r="T13" s="13" t="s">
        <v>43</v>
      </c>
      <c r="U13" s="22">
        <v>0</v>
      </c>
      <c r="V13" s="22">
        <v>0</v>
      </c>
      <c r="W13" s="16" t="s">
        <v>43</v>
      </c>
      <c r="X13" s="16" t="s">
        <v>43</v>
      </c>
      <c r="Y13" s="16" t="s">
        <v>43</v>
      </c>
    </row>
    <row r="14" spans="1:25" x14ac:dyDescent="0.25">
      <c r="A14" s="5" t="s">
        <v>33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f>K13</f>
        <v>0</v>
      </c>
      <c r="L14" s="13" t="s">
        <v>43</v>
      </c>
      <c r="M14" s="22">
        <v>0</v>
      </c>
      <c r="N14" s="13" t="s">
        <v>43</v>
      </c>
      <c r="O14" s="22">
        <f>O13</f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f>U13</f>
        <v>0</v>
      </c>
      <c r="V14" s="22">
        <f>V13</f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14" t="s">
        <v>32</v>
      </c>
      <c r="B15" s="25" t="s">
        <v>43</v>
      </c>
      <c r="C15" s="25" t="s">
        <v>43</v>
      </c>
      <c r="D15" s="25" t="s">
        <v>43</v>
      </c>
      <c r="E15" s="25" t="s">
        <v>43</v>
      </c>
      <c r="F15" s="25" t="s">
        <v>43</v>
      </c>
      <c r="G15" s="25" t="s">
        <v>43</v>
      </c>
      <c r="H15" s="25" t="s">
        <v>43</v>
      </c>
      <c r="I15" s="25" t="s">
        <v>43</v>
      </c>
      <c r="J15" s="25" t="s">
        <v>43</v>
      </c>
      <c r="K15" s="23">
        <f>K14+K12</f>
        <v>4834.7700000000004</v>
      </c>
      <c r="L15" s="23" t="s">
        <v>43</v>
      </c>
      <c r="M15" s="24">
        <f>M12+M14</f>
        <v>0</v>
      </c>
      <c r="N15" s="23" t="s">
        <v>43</v>
      </c>
      <c r="O15" s="24">
        <f>O14+O12</f>
        <v>70587700</v>
      </c>
      <c r="P15" s="23" t="s">
        <v>43</v>
      </c>
      <c r="Q15" s="24" t="s">
        <v>43</v>
      </c>
      <c r="R15" s="23" t="s">
        <v>43</v>
      </c>
      <c r="S15" s="23" t="s">
        <v>43</v>
      </c>
      <c r="T15" s="23" t="s">
        <v>43</v>
      </c>
      <c r="U15" s="24">
        <f>U14+U12</f>
        <v>70587700</v>
      </c>
      <c r="V15" s="24">
        <f>V14+V12</f>
        <v>70587700</v>
      </c>
      <c r="W15" s="25" t="s">
        <v>43</v>
      </c>
      <c r="X15" s="25" t="s">
        <v>43</v>
      </c>
      <c r="Y15" s="25" t="s">
        <v>43</v>
      </c>
    </row>
    <row r="18" spans="1:24" ht="15.75" x14ac:dyDescent="0.25">
      <c r="A18" s="15"/>
      <c r="B18" s="15" t="str">
        <f>ЦБ!B19</f>
        <v>Глава Малопургинского района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 t="str">
        <f>ЦБ!W19</f>
        <v>С.В. Юрин</v>
      </c>
      <c r="R18" s="15"/>
      <c r="S18" s="15"/>
      <c r="X18" s="10"/>
    </row>
    <row r="19" spans="1:24" ht="15.75" x14ac:dyDescent="0.25">
      <c r="A19" s="15"/>
      <c r="B19" s="15"/>
      <c r="C19" s="15" t="s">
        <v>44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X19" s="10"/>
    </row>
    <row r="20" spans="1:24" ht="15.75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X20" s="10"/>
    </row>
    <row r="21" spans="1:24" ht="15.75" x14ac:dyDescent="0.25">
      <c r="A21" s="15"/>
      <c r="B21" s="15" t="s">
        <v>98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 t="str">
        <f>крО!P19</f>
        <v>Р.Р. Минагулова</v>
      </c>
      <c r="R21" s="15"/>
      <c r="S21" s="15"/>
      <c r="X21" s="10"/>
    </row>
    <row r="22" spans="1:24" x14ac:dyDescent="0.25">
      <c r="C22" t="s">
        <v>44</v>
      </c>
      <c r="X22" s="10"/>
    </row>
    <row r="23" spans="1:24" x14ac:dyDescent="0.25"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B26" s="63" t="str">
        <f>ЦБ!B27</f>
        <v>исп. Иванова Г.И.</v>
      </c>
      <c r="C26" s="63"/>
      <c r="D26" s="63"/>
      <c r="E26" s="63"/>
      <c r="F26" s="63"/>
    </row>
    <row r="27" spans="1:24" x14ac:dyDescent="0.25">
      <c r="B27" s="63" t="s">
        <v>106</v>
      </c>
      <c r="C27" s="63"/>
      <c r="D27" s="63"/>
      <c r="E27" s="63"/>
      <c r="F27" s="63"/>
    </row>
  </sheetData>
  <mergeCells count="4">
    <mergeCell ref="C7:P7"/>
    <mergeCell ref="O5:Y5"/>
    <mergeCell ref="B26:F26"/>
    <mergeCell ref="B27:F2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10" workbookViewId="0">
      <selection activeCell="E10" sqref="E10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февраля 2023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105</v>
      </c>
    </row>
    <row r="6" spans="1:20" x14ac:dyDescent="0.25">
      <c r="E6" s="26" t="s">
        <v>118</v>
      </c>
      <c r="F6" s="26"/>
      <c r="G6" s="26"/>
      <c r="H6" s="26"/>
      <c r="I6" s="26"/>
      <c r="J6" s="26"/>
      <c r="K6" s="26"/>
      <c r="L6" s="26"/>
      <c r="M6" s="26"/>
    </row>
    <row r="7" spans="1:20" x14ac:dyDescent="0.25">
      <c r="E7" s="26" t="s">
        <v>96</v>
      </c>
      <c r="F7" s="26"/>
      <c r="G7" s="26"/>
      <c r="H7" s="26"/>
      <c r="I7" s="26"/>
      <c r="J7" s="26"/>
      <c r="K7" s="26"/>
      <c r="L7" s="26"/>
      <c r="M7" s="26"/>
    </row>
    <row r="8" spans="1:20" x14ac:dyDescent="0.25">
      <c r="E8" s="26"/>
      <c r="F8" s="26"/>
      <c r="G8" s="26"/>
      <c r="H8" s="26"/>
      <c r="I8" s="26"/>
      <c r="J8" s="26"/>
      <c r="K8" s="26"/>
      <c r="L8" s="26"/>
      <c r="M8" s="26"/>
    </row>
    <row r="9" spans="1:20" ht="36.75" customHeight="1" x14ac:dyDescent="0.25">
      <c r="E9" s="68" t="s">
        <v>99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116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117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5.75" x14ac:dyDescent="0.25">
      <c r="C23" s="15" t="str">
        <f>ЦБ!B19</f>
        <v>Глава Малопургинского района</v>
      </c>
      <c r="D23" s="15"/>
      <c r="E23" s="15"/>
      <c r="F23" s="15"/>
      <c r="G23" s="15"/>
      <c r="H23" s="15"/>
      <c r="I23" s="15"/>
      <c r="J23" s="15"/>
      <c r="K23" s="15"/>
      <c r="L23" s="15"/>
      <c r="M23" s="15" t="str">
        <f>ЦБ!W19</f>
        <v>С.В. Юрин</v>
      </c>
      <c r="N23" s="15"/>
      <c r="Q23" s="10"/>
    </row>
    <row r="24" spans="1:20" ht="15.75" x14ac:dyDescent="0.25">
      <c r="C24" s="15"/>
      <c r="D24" s="15" t="s">
        <v>44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Q24" s="10"/>
    </row>
    <row r="25" spans="1:20" ht="15.75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Q25" s="10"/>
    </row>
    <row r="26" spans="1:20" ht="15.75" x14ac:dyDescent="0.25">
      <c r="C26" s="15" t="s">
        <v>98</v>
      </c>
      <c r="D26" s="15"/>
      <c r="E26" s="15"/>
      <c r="F26" s="15"/>
      <c r="G26" s="15"/>
      <c r="H26" s="15"/>
      <c r="I26" s="15"/>
      <c r="J26" s="15"/>
      <c r="K26" s="15"/>
      <c r="L26" s="15"/>
      <c r="M26" s="15" t="str">
        <f>ЦБ!W22</f>
        <v>Р.Р. Минагулова</v>
      </c>
      <c r="N26" s="15"/>
      <c r="Q26" s="10"/>
    </row>
    <row r="27" spans="1:20" ht="15.75" x14ac:dyDescent="0.25">
      <c r="C27" s="15"/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63" t="str">
        <f>ЦБ!B27</f>
        <v>исп. Иванова Г.И.</v>
      </c>
      <c r="D31" s="63"/>
      <c r="E31" s="63"/>
      <c r="F31" s="63"/>
      <c r="G31" s="63"/>
    </row>
    <row r="32" spans="1:20" x14ac:dyDescent="0.25">
      <c r="C32" s="63" t="s">
        <v>106</v>
      </c>
      <c r="D32" s="63"/>
      <c r="E32" s="63"/>
      <c r="F32" s="63"/>
      <c r="G32" s="63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2023-02-02T06:58:44Z</dcterms:modified>
</cp:coreProperties>
</file>