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0835" windowHeight="74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79" i="1" l="1"/>
  <c r="G178" i="1"/>
  <c r="N185" i="1" l="1"/>
  <c r="N184" i="1"/>
  <c r="G184" i="1"/>
  <c r="G188" i="1"/>
  <c r="N188" i="1"/>
  <c r="N237" i="1" l="1"/>
  <c r="G237" i="1"/>
  <c r="N236" i="1"/>
  <c r="G236" i="1"/>
  <c r="N235" i="1"/>
  <c r="N234" i="1"/>
  <c r="G234" i="1"/>
  <c r="N233" i="1"/>
  <c r="G233" i="1"/>
  <c r="N231" i="1"/>
  <c r="N230" i="1"/>
  <c r="G230" i="1"/>
  <c r="N228" i="1"/>
  <c r="G228" i="1"/>
  <c r="N227" i="1"/>
  <c r="G227" i="1"/>
  <c r="N225" i="1"/>
  <c r="G225" i="1"/>
  <c r="N224" i="1"/>
  <c r="N223" i="1"/>
  <c r="G223" i="1"/>
  <c r="N222" i="1"/>
  <c r="G222" i="1"/>
  <c r="N220" i="1"/>
  <c r="N219" i="1"/>
  <c r="G219" i="1"/>
  <c r="N218" i="1"/>
  <c r="G218" i="1"/>
  <c r="N217" i="1"/>
  <c r="N216" i="1"/>
  <c r="G216" i="1"/>
  <c r="N215" i="1"/>
  <c r="G215" i="1"/>
  <c r="N213" i="1" l="1"/>
  <c r="N212" i="1"/>
  <c r="N211" i="1"/>
  <c r="N210" i="1"/>
  <c r="G208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G195" i="1"/>
  <c r="N193" i="1"/>
  <c r="N192" i="1"/>
  <c r="G192" i="1"/>
  <c r="G190" i="1"/>
  <c r="N182" i="1"/>
  <c r="N181" i="1"/>
  <c r="G181" i="1"/>
  <c r="N176" i="1"/>
  <c r="N175" i="1"/>
  <c r="G174" i="1"/>
  <c r="N172" i="1"/>
  <c r="N171" i="1"/>
  <c r="G170" i="1"/>
  <c r="N167" i="1"/>
  <c r="G167" i="1"/>
  <c r="N165" i="1"/>
  <c r="N164" i="1"/>
  <c r="G164" i="1"/>
  <c r="N162" i="1"/>
  <c r="G161" i="1"/>
  <c r="N159" i="1"/>
  <c r="N158" i="1"/>
  <c r="G158" i="1"/>
  <c r="N156" i="1"/>
  <c r="G155" i="1"/>
  <c r="N153" i="1"/>
  <c r="G152" i="1"/>
  <c r="N150" i="1"/>
  <c r="G149" i="1"/>
  <c r="G146" i="1"/>
  <c r="N144" i="1"/>
  <c r="G143" i="1"/>
  <c r="N141" i="1"/>
  <c r="G140" i="1"/>
  <c r="N138" i="1"/>
  <c r="G137" i="1"/>
  <c r="N135" i="1"/>
  <c r="G134" i="1"/>
  <c r="N132" i="1"/>
  <c r="N131" i="1"/>
  <c r="G131" i="1"/>
  <c r="N129" i="1"/>
  <c r="N128" i="1"/>
  <c r="N127" i="1"/>
  <c r="N126" i="1"/>
  <c r="G125" i="1"/>
  <c r="N123" i="1"/>
  <c r="N122" i="1"/>
  <c r="G119" i="1"/>
  <c r="N117" i="1"/>
  <c r="G116" i="1"/>
  <c r="N114" i="1"/>
  <c r="G113" i="1"/>
  <c r="N111" i="1"/>
  <c r="N110" i="1"/>
  <c r="N108" i="1"/>
  <c r="N107" i="1"/>
  <c r="N105" i="1"/>
  <c r="G104" i="1"/>
  <c r="N102" i="1"/>
  <c r="N99" i="1"/>
  <c r="G98" i="1"/>
  <c r="N96" i="1"/>
  <c r="N95" i="1"/>
  <c r="N93" i="1"/>
  <c r="G92" i="1"/>
  <c r="N90" i="1"/>
  <c r="N89" i="1"/>
  <c r="N87" i="1"/>
  <c r="G86" i="1"/>
  <c r="N84" i="1"/>
  <c r="N83" i="1"/>
  <c r="N81" i="1"/>
  <c r="G80" i="1"/>
  <c r="N78" i="1"/>
  <c r="N75" i="1"/>
  <c r="G74" i="1"/>
  <c r="N72" i="1"/>
  <c r="N69" i="1"/>
  <c r="N68" i="1"/>
  <c r="N67" i="1"/>
  <c r="N63" i="1"/>
  <c r="G62" i="1"/>
  <c r="N60" i="1"/>
  <c r="N59" i="1"/>
  <c r="N57" i="1"/>
  <c r="N54" i="1"/>
  <c r="G53" i="1"/>
  <c r="N51" i="1"/>
  <c r="N48" i="1"/>
  <c r="G47" i="1"/>
  <c r="N45" i="1"/>
  <c r="N42" i="1"/>
  <c r="N39" i="1"/>
  <c r="N36" i="1"/>
  <c r="M36" i="1"/>
  <c r="G35" i="1"/>
  <c r="N33" i="1"/>
  <c r="N32" i="1"/>
  <c r="N30" i="1"/>
  <c r="N27" i="1"/>
  <c r="M27" i="1"/>
  <c r="G26" i="1"/>
  <c r="N24" i="1"/>
  <c r="G23" i="1"/>
  <c r="N21" i="1"/>
  <c r="G20" i="1"/>
  <c r="N18" i="1"/>
  <c r="N17" i="1"/>
  <c r="G17" i="1"/>
  <c r="N15" i="1"/>
  <c r="N14" i="1"/>
  <c r="G14" i="1"/>
  <c r="N12" i="1"/>
  <c r="G11" i="1"/>
  <c r="N9" i="1"/>
  <c r="G8" i="1"/>
</calcChain>
</file>

<file path=xl/sharedStrings.xml><?xml version="1.0" encoding="utf-8"?>
<sst xmlns="http://schemas.openxmlformats.org/spreadsheetml/2006/main" count="550" uniqueCount="200">
  <si>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</si>
  <si>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</si>
  <si>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</si>
  <si>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</si>
  <si>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</si>
  <si>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</si>
  <si>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</si>
  <si>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</si>
  <si>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</si>
  <si>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</si>
  <si>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</si>
  <si>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</si>
  <si>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</si>
  <si>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</si>
  <si>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</si>
  <si>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 xml:space="preserve"> 1. МОУ СОШ с. Пугачево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</si>
  <si>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</si>
  <si>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</si>
  <si>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</si>
  <si>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</si>
  <si>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2. Удовлетворенность населения качеством общего образования</t>
  </si>
  <si>
    <t>%</t>
  </si>
  <si>
    <t xml:space="preserve"> 2. МОУ СОШ №1 с. Малая Пурга</t>
  </si>
  <si>
    <t xml:space="preserve"> 3. МОУ Гимназия с. Малая Пурга</t>
  </si>
  <si>
    <t xml:space="preserve">4. МОУ СОШ д. Старая Монья </t>
  </si>
  <si>
    <t xml:space="preserve"> 5. МОУ СОШ с. Яган</t>
  </si>
  <si>
    <t>Реализация основных общеобразоваетльных программ среднего общего образования</t>
  </si>
  <si>
    <t>6. МОУ ООШ д. Иваново-Самарское</t>
  </si>
  <si>
    <t>Реализация основных общеобразовательных программ основного общего образования</t>
  </si>
  <si>
    <t>7. МОУ СОШ с. Бураново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</si>
  <si>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</si>
  <si>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д.с "Зарни шеп" с. Бураново</t>
  </si>
  <si>
    <t>1. Число воспитанников</t>
  </si>
  <si>
    <t>2. Удовлетворенность населения качеством дошкольного образования</t>
  </si>
  <si>
    <t>Структурное подразделение МДОУ д.с. "Вуюись" д. Пуро-Можга</t>
  </si>
  <si>
    <t>8. МОУ СОШ д. Нижние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</si>
  <si>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</si>
  <si>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</si>
  <si>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</si>
  <si>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</si>
  <si>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 xml:space="preserve"> 9. МОУ СОШ д. Гожня</t>
  </si>
  <si>
    <t>Структурное подразделение МДОУ д/с "Зангари" д. Гожня</t>
  </si>
  <si>
    <t xml:space="preserve"> 10. МОУ СОШ с. Ильинское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</si>
  <si>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</si>
  <si>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</si>
  <si>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6. Удовлетворенность населения качеством дошкольного образования</t>
  </si>
  <si>
    <t>Структурное подразделение МДОУ д.с. "Чингыли" д. Абдэс-Урдэс</t>
  </si>
  <si>
    <t xml:space="preserve"> 11. МОУ СОШ д. Баграш-Бигра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</si>
  <si>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</si>
  <si>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МОУ НОШ-д/с д. Курегово</t>
  </si>
  <si>
    <t>1. Количество:</t>
  </si>
  <si>
    <t>воспитанников</t>
  </si>
  <si>
    <t>обучающихся</t>
  </si>
  <si>
    <t>3. Удовлетворенность населения качеством  общего образования</t>
  </si>
  <si>
    <t xml:space="preserve"> Структурное подразделение МДОУ д.с. д. Баграш-Бигра</t>
  </si>
  <si>
    <t>12. МОУ ООШ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</si>
  <si>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</si>
  <si>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</si>
  <si>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</si>
  <si>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 xml:space="preserve"> 13. МОУ СОШ с. Уром</t>
  </si>
  <si>
    <t>Структурное подразделение МДОУ д/с "Березка" с.Уром</t>
  </si>
  <si>
    <t>14. МОУ СОШ д. Бобья-Уча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</si>
  <si>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</si>
  <si>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"Зангари" д. Бобья-Уча</t>
  </si>
  <si>
    <t xml:space="preserve"> 15. МОУ СОШ с. Яган-Докья</t>
  </si>
  <si>
    <t>Структурное подразделение МДОУ д/с  с. Яган-Докья</t>
  </si>
  <si>
    <t>Вновь поступившие дети</t>
  </si>
  <si>
    <t xml:space="preserve"> 16. МОУ СОШ д. Аксакшур</t>
  </si>
  <si>
    <t>Структурное подразделение МДОУ д/с "Чипчирган" д. Аксакшур</t>
  </si>
  <si>
    <t xml:space="preserve"> 17. МОУ СОШ с. Норья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</si>
  <si>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</si>
  <si>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МОУ НШ-д/с д. Сизяшур</t>
  </si>
  <si>
    <t>1. Количество воспитанников</t>
  </si>
  <si>
    <t>Перевод в д\с Норья</t>
  </si>
  <si>
    <t>2. Удовлетворенность населения качеством дошкольного   образования</t>
  </si>
  <si>
    <t>Структурное подразделение МДОУ д/с "Ласточка" с. Норья</t>
  </si>
  <si>
    <t>Перевод из д\с Сизяшур</t>
  </si>
  <si>
    <t xml:space="preserve"> 18. МОУ СОШ д. Среднее Кечево</t>
  </si>
  <si>
    <t>19.  МОУ ООШ д. Байситово</t>
  </si>
  <si>
    <t xml:space="preserve"> 20. МОУ НОШ-д/с д. Миндерево</t>
  </si>
  <si>
    <t>Реализация основных общеобразовательных программ дошкольного образования, начального общего образования</t>
  </si>
  <si>
    <t>3. Удовлетворенность населения качеством общего образования</t>
  </si>
  <si>
    <t>21.  МОУ НОШ-д/с д. Кулаево</t>
  </si>
  <si>
    <t>Не явились с путевками</t>
  </si>
  <si>
    <t xml:space="preserve">22.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</si>
  <si>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Реализация основных общеобразовательных программ начального общего образования</t>
  </si>
  <si>
    <t xml:space="preserve"> 23. МДОУ д/с №1 "Колокольчик" с. Малая Пурга</t>
  </si>
  <si>
    <t>Реализация основных образовательных программ дошкольного образования</t>
  </si>
  <si>
    <t>24.  МДОУ д/с №2 "Италмас" с. Малая Пурга</t>
  </si>
  <si>
    <t>25.  МДОУ д/с №3 "Росинка" с. Малая Пурга</t>
  </si>
  <si>
    <t xml:space="preserve"> 26. МДОУ д/с с. Яган</t>
  </si>
  <si>
    <t>27. МДОУ д/с с. Пугачево</t>
  </si>
  <si>
    <t xml:space="preserve"> 28. МДОУ д/с "Зернышко" с. Кечево</t>
  </si>
  <si>
    <t>29. МДОУ д/с "Солнышко" с. Кечево</t>
  </si>
  <si>
    <t>30.  МДОУ д/с д. Старая Монья</t>
  </si>
  <si>
    <t xml:space="preserve"> 31. МДОУ д/с д. Иваново-Самарское</t>
  </si>
  <si>
    <t>32.МДОУ д/с д. Капустино</t>
  </si>
  <si>
    <t>33. МДОУ д/с д. Курчум-Норья</t>
  </si>
  <si>
    <t xml:space="preserve"> 34. МДОУ д/с д. Итешево</t>
  </si>
  <si>
    <t>Реализация основных общеобразовательных программ дошкольного образования</t>
  </si>
  <si>
    <t>Поступили по путевке</t>
  </si>
  <si>
    <t>35. МОУ ДОД Малопургинский ЦДТ</t>
  </si>
  <si>
    <t>Реализация дополнительных общеразвивающих программ</t>
  </si>
  <si>
    <t>2. Удовлетворенность населения качеством дополнительного образования</t>
  </si>
  <si>
    <t>3. Призеры</t>
  </si>
  <si>
    <t>36. МОУ ДО Малопургинская спортивная школа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</si>
  <si>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</si>
  <si>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1.Число строящихся, реконструируемых, ремонтируемых объектов капитального строительства</t>
  </si>
  <si>
    <t>Количество объектов</t>
  </si>
  <si>
    <t>Информирование о туристических ресурсах</t>
  </si>
  <si>
    <t>1.Количество посещений</t>
  </si>
  <si>
    <t>Человек</t>
  </si>
  <si>
    <t>Оказание услуги в области животноводства</t>
  </si>
  <si>
    <t>1.Количество принятых отчетов</t>
  </si>
  <si>
    <t>Штук</t>
  </si>
  <si>
    <t>2.Количество подготовленных заключений</t>
  </si>
  <si>
    <t>Заключение с гражданами договоров социального найма жилых помещений</t>
  </si>
  <si>
    <t>1.Информированность потребителей о порядке предоставления муниципальной услуги и перечне необходимых документов</t>
  </si>
  <si>
    <t>Процент</t>
  </si>
  <si>
    <t>2.Комфортность получения муниципальной услуги</t>
  </si>
  <si>
    <t>3.Удовлетворенность потребителя качеством и комфортностью (доступностью) предоставляемой муниципальной услуги</t>
  </si>
  <si>
    <t>4.Количество заявлений</t>
  </si>
  <si>
    <t>Штука</t>
  </si>
  <si>
    <t>5.Количество рассмотренных пакетов документов</t>
  </si>
  <si>
    <t>6.Количество заключенных договоров</t>
  </si>
  <si>
    <t>Предоставление муниципального имущества в аренду</t>
  </si>
  <si>
    <t>4.Количество заключенных договоров</t>
  </si>
  <si>
    <t>5.Количество подготовленных нормативных актов</t>
  </si>
  <si>
    <t>6.Количество расмотренных заявлений</t>
  </si>
  <si>
    <t>Формирование финансовой (бухгалтерской) отчетности бюджетных и автономных учреждений</t>
  </si>
  <si>
    <t>1.Количество комплектов отчетов</t>
  </si>
  <si>
    <t>Ед.</t>
  </si>
  <si>
    <t>2.Количество пользователей отчетов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</si>
  <si>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</si>
  <si>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3.Количество комплектов отчетов</t>
  </si>
  <si>
    <t>4.Количество пользователей отчетов</t>
  </si>
  <si>
    <t>Ведение бюджетного учета, формирование регистров централизованными бухгалтериями</t>
  </si>
  <si>
    <t>5.Количество комплектов отчетов</t>
  </si>
  <si>
    <t>6.Количество пользователей отчетов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</si>
  <si>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</si>
  <si>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</si>
  <si>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</si>
  <si>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Посещение внестац. мероприятий учтены в разделе 3 МЗ "Вне стационара"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</si>
  <si>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</si>
  <si>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</si>
  <si>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увеличилось число посещений, включены посещения внестац. мероприятий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</si>
  <si>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</si>
  <si>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увеличение кол-ва обращений к сайту библиотеки, удалённых обращений, к ЕИПБУ,</t>
  </si>
  <si>
    <t>Формирование, учёт, изучение, обеспечение физического сохранения и безопасности фондов библиотеки</t>
  </si>
  <si>
    <t>Количество документов</t>
  </si>
  <si>
    <t>поступление периодических изданий</t>
  </si>
  <si>
    <t>Библиографическая обработка и создание каталогов</t>
  </si>
  <si>
    <t>в пределах допустимых норм</t>
  </si>
  <si>
    <t>Муниципальное обеспечение в области библиотечного дела (оказ конс-метод помощи)</t>
  </si>
  <si>
    <t>Количество работ</t>
  </si>
  <si>
    <t>штук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</si>
  <si>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</si>
  <si>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</si>
  <si>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В Миндеревский СК поступили 2 спец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</si>
  <si>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</si>
  <si>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</si>
  <si>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</si>
  <si>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</si>
  <si>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 (количество национальных культурных объединений)</t>
  </si>
  <si>
    <t>Публичный показ музейных предметов, музейных коллекций</t>
  </si>
  <si>
    <t>количество посетителей</t>
  </si>
  <si>
    <t>Посещение музеев было приостановлено, работа велась в онлайн режиме</t>
  </si>
  <si>
    <t>Формирование, учёт, изучение, обеспечение физического сохранения и безопасности музейных предметов ,музейных коллекций</t>
  </si>
  <si>
    <t>Количество музейных предметов</t>
  </si>
  <si>
    <t>Количество объектов (количество изделий, внесенных в электронный каталог)</t>
  </si>
  <si>
    <t>Художественно- экспертным советом УР оценено в категорию "Особо ценное", Экспериментальное", Для популяризации"</t>
  </si>
  <si>
    <t>Организация и проведение культурно-массовых мероприятий творческих (фестиваль, выстаки, конкурс, смотр)</t>
  </si>
  <si>
    <t>Реализация дополнительных общеобразовательных предпрофесисональных программ в области искусств</t>
  </si>
  <si>
    <t xml:space="preserve">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</si>
  <si>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</si>
  <si>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</si>
  <si>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</si>
  <si>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</si>
  <si>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образовательных программ</t>
  </si>
  <si>
    <t>Число человеко-часов</t>
  </si>
  <si>
    <t>Сведения о выполнении муниципальных заданий бюджета муниципального образования  «Малопургинский район»  за 2020 год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</si>
  <si>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</si>
  <si>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1.Автотранспортное обслуживание лиц и государственных органов, работников их аппаратов</t>
  </si>
  <si>
    <t>Машино-часы</t>
  </si>
  <si>
    <t>Содержание (эксплуатация) имущества, находящегося в государственной (муниципальной) собственности</t>
  </si>
  <si>
    <t>2. Площадь территории</t>
  </si>
  <si>
    <t>кв.м</t>
  </si>
  <si>
    <t>37.  МКОУ Кечевская школа-интернат</t>
  </si>
  <si>
    <t>38. Малопургинский Центр образования</t>
  </si>
  <si>
    <t>39.МБУ "Центр по комплексному обслуживанию МУ и ЕДДС"</t>
  </si>
  <si>
    <t>40. МАУ "Служба заказчика и землеустройства муниципального образования "Малопургинский район"</t>
  </si>
  <si>
    <t xml:space="preserve">41. МАУ "Туристический центр "Тюрагай" </t>
  </si>
  <si>
    <t xml:space="preserve">42. МАУ "Агроцентр" </t>
  </si>
  <si>
    <t>43. МАУ "Юридическая служба муниципального образования "Малопургинский район"</t>
  </si>
  <si>
    <t>44. МКУ "Централизованная бухгалтерия муниципального образования "Малопургинский район"</t>
  </si>
  <si>
    <t>45. МУК «Малопургинская межпоселенческая ЦБС»</t>
  </si>
  <si>
    <t>46. МУК «Малопургинская МЦКС»</t>
  </si>
  <si>
    <t>47. МБУК «Малопургинский районный краеведческий музей»</t>
  </si>
  <si>
    <t>48. МБУК «Старомоньинский Дом ремёсел»</t>
  </si>
  <si>
    <t>49. МБУ ДО «Малопургинская детская школа искусств»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</si>
</sst>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2" borderId="7" xfId="0" applyNumberFormat="1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4" fillId="2" borderId="12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10" xfId="0" applyNumberFormat="1" applyFont="1" applyFill="1" applyBorder="1" applyAlignment="1">
      <alignment horizontal="center" vertical="top" wrapText="1"/>
    </xf>
    <xf numFmtId="164" fontId="14" fillId="2" borderId="10" xfId="0" applyNumberFormat="1" applyFont="1" applyFill="1" applyBorder="1" applyAlignment="1">
      <alignment horizontal="center" vertical="top" wrapText="1"/>
    </xf>
    <xf numFmtId="1" fontId="14" fillId="2" borderId="10" xfId="0" applyNumberFormat="1" applyFont="1" applyFill="1" applyBorder="1" applyAlignment="1">
      <alignment horizontal="center" vertical="top" wrapText="1"/>
    </xf>
    <xf numFmtId="164" fontId="14" fillId="0" borderId="10" xfId="0" applyNumberFormat="1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2" fontId="14" fillId="2" borderId="10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1" xfId="0" applyNumberFormat="1" applyFont="1" applyFill="1" applyBorder="1" applyAlignment="1">
      <alignment horizontal="center" vertical="top" wrapText="1"/>
    </xf>
    <xf numFmtId="2" fontId="14" fillId="2" borderId="11" xfId="0" applyNumberFormat="1" applyFont="1" applyFill="1" applyBorder="1" applyAlignment="1">
      <alignment horizontal="center" vertical="top" wrapText="1"/>
    </xf>
    <xf numFmtId="164" fontId="14" fillId="2" borderId="11" xfId="0" applyNumberFormat="1" applyFont="1" applyFill="1" applyBorder="1" applyAlignment="1">
      <alignment horizontal="center" vertical="top" wrapText="1"/>
    </xf>
    <xf numFmtId="1" fontId="14" fillId="2" borderId="11" xfId="0" applyNumberFormat="1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12" xfId="0" applyNumberFormat="1" applyFont="1" applyFill="1" applyBorder="1" applyAlignment="1">
      <alignment horizontal="center" vertical="top" wrapText="1"/>
    </xf>
    <xf numFmtId="164" fontId="14" fillId="2" borderId="12" xfId="0" applyNumberFormat="1" applyFont="1" applyFill="1" applyBorder="1" applyAlignment="1">
      <alignment horizontal="center" vertical="top" wrapText="1"/>
    </xf>
    <xf numFmtId="1" fontId="14" fillId="2" borderId="12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0" fillId="0" borderId="5" xfId="0" applyNumberFormat="1" applyBorder="1" applyAlignment="1"/>
    <xf numFmtId="4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/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/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0" fillId="0" borderId="0" xfId="0" applyAlignment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horizontal="center" vertical="top" wrapText="1"/>
    </xf>
    <xf numFmtId="0" fontId="13" fillId="5" borderId="8" xfId="0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4" fontId="14" fillId="2" borderId="15" xfId="0" applyNumberFormat="1" applyFont="1" applyFill="1" applyBorder="1" applyAlignment="1">
      <alignment horizontal="center" vertical="top" wrapText="1"/>
    </xf>
    <xf numFmtId="4" fontId="14" fillId="2" borderId="12" xfId="0" applyNumberFormat="1" applyFont="1" applyFill="1" applyBorder="1" applyAlignment="1">
      <alignment horizontal="center" vertical="top" wrapText="1"/>
    </xf>
    <xf numFmtId="4" fontId="14" fillId="2" borderId="13" xfId="0" applyNumberFormat="1" applyFont="1" applyFill="1" applyBorder="1" applyAlignment="1">
      <alignment horizontal="center" vertical="top" wrapText="1"/>
    </xf>
    <xf numFmtId="4" fontId="14" fillId="2" borderId="14" xfId="0" applyNumberFormat="1" applyFont="1" applyFill="1" applyBorder="1" applyAlignment="1">
      <alignment horizontal="center" vertical="top" wrapText="1"/>
    </xf>
    <xf numFmtId="4" fontId="14" fillId="2" borderId="7" xfId="0" applyNumberFormat="1" applyFont="1" applyFill="1" applyBorder="1" applyAlignment="1">
      <alignment horizontal="center" vertical="top" wrapText="1"/>
    </xf>
    <xf numFmtId="4" fontId="14" fillId="2" borderId="9" xfId="0" applyNumberFormat="1" applyFont="1" applyFill="1" applyBorder="1" applyAlignment="1">
      <alignment horizontal="center" vertical="top" wrapText="1"/>
    </xf>
    <xf numFmtId="1" fontId="14" fillId="2" borderId="15" xfId="0" applyNumberFormat="1" applyFont="1" applyFill="1" applyBorder="1" applyAlignment="1">
      <alignment horizontal="center" vertical="top" wrapText="1"/>
    </xf>
    <xf numFmtId="1" fontId="14" fillId="2" borderId="12" xfId="0" applyNumberFormat="1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center" vertical="top" wrapText="1"/>
    </xf>
    <xf numFmtId="4" fontId="14" fillId="2" borderId="2" xfId="0" applyNumberFormat="1" applyFont="1" applyFill="1" applyBorder="1" applyAlignment="1">
      <alignment horizontal="center" vertical="top" wrapText="1"/>
    </xf>
    <xf numFmtId="4" fontId="14" fillId="2" borderId="8" xfId="0" applyNumberFormat="1" applyFont="1" applyFill="1" applyBorder="1" applyAlignment="1">
      <alignment horizontal="center" vertical="top" wrapText="1"/>
    </xf>
    <xf numFmtId="1" fontId="14" fillId="2" borderId="1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4" fontId="14" fillId="2" borderId="11" xfId="0" applyNumberFormat="1" applyFont="1" applyFill="1" applyBorder="1" applyAlignment="1">
      <alignment horizontal="center" vertical="top" wrapText="1"/>
    </xf>
    <xf numFmtId="4" fontId="14" fillId="2" borderId="3" xfId="0" applyNumberFormat="1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4" fontId="14" fillId="2" borderId="10" xfId="0" applyNumberFormat="1" applyFont="1" applyFill="1" applyBorder="1" applyAlignment="1">
      <alignment horizontal="center" vertical="top" wrapText="1"/>
    </xf>
    <xf numFmtId="1" fontId="14" fillId="2" borderId="10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4" fillId="2" borderId="3" xfId="0" applyNumberFormat="1" applyFont="1" applyFill="1" applyBorder="1" applyAlignment="1">
      <alignment horizontal="center" vertical="top" wrapText="1"/>
    </xf>
    <xf numFmtId="49" fontId="14" fillId="2" borderId="13" xfId="0" applyNumberFormat="1" applyFont="1" applyFill="1" applyBorder="1" applyAlignment="1">
      <alignment horizontal="center" vertical="top" wrapText="1"/>
    </xf>
    <xf numFmtId="49" fontId="14" fillId="2" borderId="14" xfId="0" applyNumberFormat="1" applyFont="1" applyFill="1" applyBorder="1" applyAlignment="1">
      <alignment horizontal="center" vertical="top" wrapText="1"/>
    </xf>
    <xf numFmtId="49" fontId="14" fillId="2" borderId="7" xfId="0" applyNumberFormat="1" applyFont="1" applyFill="1" applyBorder="1" applyAlignment="1">
      <alignment horizontal="center" vertical="top" wrapText="1"/>
    </xf>
    <xf numFmtId="49" fontId="14" fillId="2" borderId="9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top"/>
    </xf>
    <xf numFmtId="0" fontId="13" fillId="5" borderId="6" xfId="0" applyFont="1" applyFill="1" applyBorder="1" applyAlignment="1">
      <alignment horizontal="center" vertical="top"/>
    </xf>
    <xf numFmtId="4" fontId="4" fillId="2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/>
    <xf numFmtId="4" fontId="0" fillId="0" borderId="10" xfId="0" applyNumberForma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/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/>
    <xf numFmtId="4" fontId="4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0" fillId="0" borderId="12" xfId="0" applyNumberFormat="1" applyBorder="1" applyAlignment="1"/>
    <xf numFmtId="0" fontId="8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0" borderId="15" xfId="0" applyNumberFormat="1" applyBorder="1" applyAlignment="1"/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/>
    <xf numFmtId="1" fontId="0" fillId="0" borderId="12" xfId="0" applyNumberFormat="1" applyBorder="1" applyAlignment="1"/>
    <xf numFmtId="0" fontId="12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10" xfId="0" applyBorder="1" applyAlignment="1"/>
    <xf numFmtId="0" fontId="7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" fillId="4" borderId="10" xfId="0" applyFont="1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4" fontId="0" fillId="0" borderId="13" xfId="0" applyNumberFormat="1" applyBorder="1" applyAlignment="1"/>
    <xf numFmtId="4" fontId="0" fillId="0" borderId="14" xfId="0" applyNumberFormat="1" applyBorder="1" applyAlignment="1"/>
    <xf numFmtId="4" fontId="0" fillId="0" borderId="7" xfId="0" applyNumberFormat="1" applyBorder="1" applyAlignment="1"/>
    <xf numFmtId="4" fontId="0" fillId="0" borderId="9" xfId="0" applyNumberFormat="1" applyBorder="1" applyAlignment="1"/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/>
    <xf numFmtId="0" fontId="1" fillId="3" borderId="10" xfId="0" applyFont="1" applyFill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/>
    </xf>
    <xf numFmtId="4" fontId="0" fillId="2" borderId="12" xfId="0" applyNumberFormat="1" applyFill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4" fontId="0" fillId="2" borderId="9" xfId="0" applyNumberForma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4" fillId="2" borderId="12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textRotation="90" wrapText="1"/>
    </xf>
    <xf numFmtId="4" fontId="2" fillId="0" borderId="6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7"/>
  <sheetViews>
    <sheetView tabSelected="1" topLeftCell="A232" workbookViewId="0">
      <selection activeCell="A233" sqref="A233:C236"/>
    </sheetView>
  </sheetViews>
  <sheetFormatPr defaultRowHeight="15" x14ac:dyDescent="0.25"/>
  <cols>
    <col min="4" max="4" width="14.42578125" customWidth="1"/>
  </cols>
  <sheetData>
    <row r="2" spans="1:17" ht="26.25" customHeight="1" x14ac:dyDescent="0.25">
      <c r="B2" s="64" t="s">
        <v>180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5" spans="1:17" ht="26.25" customHeight="1" x14ac:dyDescent="0.25">
      <c r="A5" s="256" t="s">
        <v>0</v>
      </c>
      <c r="B5" s="257"/>
      <c r="C5" s="258"/>
      <c r="D5" s="262" t="s">
        <v>1</v>
      </c>
      <c r="E5" s="263"/>
      <c r="F5" s="263"/>
      <c r="G5" s="264"/>
      <c r="H5" s="262" t="s">
        <v>2</v>
      </c>
      <c r="I5" s="263"/>
      <c r="J5" s="264"/>
      <c r="K5" s="262" t="s">
        <v>3</v>
      </c>
      <c r="L5" s="263"/>
      <c r="M5" s="263"/>
      <c r="N5" s="264"/>
      <c r="O5" s="1"/>
      <c r="P5" s="256" t="s">
        <v>4</v>
      </c>
      <c r="Q5" s="258"/>
    </row>
    <row r="6" spans="1:17" ht="132" x14ac:dyDescent="0.25">
      <c r="A6" s="259"/>
      <c r="B6" s="260"/>
      <c r="C6" s="261"/>
      <c r="D6" s="2" t="s">
        <v>5</v>
      </c>
      <c r="E6" s="265" t="s">
        <v>6</v>
      </c>
      <c r="F6" s="266"/>
      <c r="G6" s="3" t="s">
        <v>7</v>
      </c>
      <c r="H6" s="267" t="s">
        <v>8</v>
      </c>
      <c r="I6" s="268"/>
      <c r="J6" s="3" t="s">
        <v>9</v>
      </c>
      <c r="K6" s="3" t="s">
        <v>10</v>
      </c>
      <c r="L6" s="3" t="s">
        <v>11</v>
      </c>
      <c r="M6" s="4" t="s">
        <v>12</v>
      </c>
      <c r="N6" s="3" t="s">
        <v>13</v>
      </c>
      <c r="O6" s="5" t="s">
        <v>14</v>
      </c>
      <c r="P6" s="259"/>
      <c r="Q6" s="261"/>
    </row>
    <row r="7" spans="1:17" x14ac:dyDescent="0.25">
      <c r="A7" s="66" t="s">
        <v>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</row>
    <row r="8" spans="1:17" ht="24.95" customHeight="1" x14ac:dyDescent="0.25">
      <c r="A8" s="117" t="s">
        <v>16</v>
      </c>
      <c r="B8" s="118"/>
      <c r="C8" s="119"/>
      <c r="D8" s="241">
        <v>22733960.989999998</v>
      </c>
      <c r="E8" s="243">
        <v>22237285.07</v>
      </c>
      <c r="F8" s="244"/>
      <c r="G8" s="247">
        <f>E8/D8*100</f>
        <v>97.815268882450923</v>
      </c>
      <c r="H8" s="56" t="s">
        <v>17</v>
      </c>
      <c r="I8" s="57"/>
      <c r="J8" s="6" t="s">
        <v>18</v>
      </c>
      <c r="K8" s="6">
        <v>297</v>
      </c>
      <c r="L8" s="6">
        <v>297</v>
      </c>
      <c r="M8" s="7">
        <v>5</v>
      </c>
      <c r="N8" s="7">
        <v>100</v>
      </c>
      <c r="O8" s="8"/>
      <c r="P8" s="117" t="s">
        <v>19</v>
      </c>
      <c r="Q8" s="119"/>
    </row>
    <row r="9" spans="1:17" ht="24.95" customHeight="1" x14ac:dyDescent="0.25">
      <c r="A9" s="120"/>
      <c r="B9" s="121"/>
      <c r="C9" s="122"/>
      <c r="D9" s="252"/>
      <c r="E9" s="253"/>
      <c r="F9" s="254"/>
      <c r="G9" s="255"/>
      <c r="H9" s="56" t="s">
        <v>20</v>
      </c>
      <c r="I9" s="57"/>
      <c r="J9" s="6" t="s">
        <v>21</v>
      </c>
      <c r="K9" s="6">
        <v>100</v>
      </c>
      <c r="L9" s="6">
        <v>100</v>
      </c>
      <c r="M9" s="7">
        <v>5</v>
      </c>
      <c r="N9" s="7">
        <f t="shared" ref="N9:N12" si="0">L9/K9*100</f>
        <v>100</v>
      </c>
      <c r="O9" s="8"/>
      <c r="P9" s="120"/>
      <c r="Q9" s="122"/>
    </row>
    <row r="10" spans="1:17" ht="24.95" customHeight="1" x14ac:dyDescent="0.25">
      <c r="A10" s="157" t="s">
        <v>22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9"/>
    </row>
    <row r="11" spans="1:17" ht="24.95" customHeight="1" x14ac:dyDescent="0.25">
      <c r="A11" s="117" t="s">
        <v>16</v>
      </c>
      <c r="B11" s="118"/>
      <c r="C11" s="119"/>
      <c r="D11" s="241">
        <v>33711682.579999998</v>
      </c>
      <c r="E11" s="243">
        <v>33499316.27</v>
      </c>
      <c r="F11" s="244"/>
      <c r="G11" s="247">
        <f>E11/D11*100</f>
        <v>99.370051288611776</v>
      </c>
      <c r="H11" s="56" t="s">
        <v>17</v>
      </c>
      <c r="I11" s="57"/>
      <c r="J11" s="6" t="s">
        <v>18</v>
      </c>
      <c r="K11" s="6">
        <v>709</v>
      </c>
      <c r="L11" s="6">
        <v>705</v>
      </c>
      <c r="M11" s="7">
        <v>5</v>
      </c>
      <c r="N11" s="7">
        <v>100</v>
      </c>
      <c r="O11" s="8"/>
      <c r="P11" s="117" t="s">
        <v>19</v>
      </c>
      <c r="Q11" s="119"/>
    </row>
    <row r="12" spans="1:17" ht="24.95" customHeight="1" x14ac:dyDescent="0.25">
      <c r="A12" s="139"/>
      <c r="B12" s="249"/>
      <c r="C12" s="140"/>
      <c r="D12" s="242"/>
      <c r="E12" s="245"/>
      <c r="F12" s="246"/>
      <c r="G12" s="248"/>
      <c r="H12" s="250" t="s">
        <v>20</v>
      </c>
      <c r="I12" s="251"/>
      <c r="J12" s="6" t="s">
        <v>21</v>
      </c>
      <c r="K12" s="6">
        <v>95</v>
      </c>
      <c r="L12" s="6">
        <v>95</v>
      </c>
      <c r="M12" s="7">
        <v>5</v>
      </c>
      <c r="N12" s="7">
        <f t="shared" si="0"/>
        <v>100</v>
      </c>
      <c r="O12" s="8"/>
      <c r="P12" s="139"/>
      <c r="Q12" s="140"/>
    </row>
    <row r="13" spans="1:17" ht="24.95" customHeight="1" x14ac:dyDescent="0.25">
      <c r="A13" s="157" t="s">
        <v>23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9"/>
    </row>
    <row r="14" spans="1:17" ht="24.95" customHeight="1" x14ac:dyDescent="0.25">
      <c r="A14" s="117" t="s">
        <v>16</v>
      </c>
      <c r="B14" s="118"/>
      <c r="C14" s="119"/>
      <c r="D14" s="241">
        <v>49053966.030000001</v>
      </c>
      <c r="E14" s="243">
        <v>48562234.310000002</v>
      </c>
      <c r="F14" s="244"/>
      <c r="G14" s="247">
        <f>E14/D14*100</f>
        <v>98.997569901485093</v>
      </c>
      <c r="H14" s="56" t="s">
        <v>17</v>
      </c>
      <c r="I14" s="57"/>
      <c r="J14" s="6" t="s">
        <v>18</v>
      </c>
      <c r="K14" s="6">
        <v>985</v>
      </c>
      <c r="L14" s="6">
        <v>986</v>
      </c>
      <c r="M14" s="7">
        <v>5</v>
      </c>
      <c r="N14" s="7">
        <f>L14/K14*100</f>
        <v>100.1015228426396</v>
      </c>
      <c r="O14" s="8"/>
      <c r="P14" s="117" t="s">
        <v>19</v>
      </c>
      <c r="Q14" s="119"/>
    </row>
    <row r="15" spans="1:17" ht="24.95" customHeight="1" x14ac:dyDescent="0.25">
      <c r="A15" s="120"/>
      <c r="B15" s="121"/>
      <c r="C15" s="122"/>
      <c r="D15" s="242"/>
      <c r="E15" s="245"/>
      <c r="F15" s="246"/>
      <c r="G15" s="248"/>
      <c r="H15" s="144" t="s">
        <v>20</v>
      </c>
      <c r="I15" s="144"/>
      <c r="J15" s="6" t="s">
        <v>21</v>
      </c>
      <c r="K15" s="6">
        <v>95</v>
      </c>
      <c r="L15" s="6">
        <v>95</v>
      </c>
      <c r="M15" s="7">
        <v>5</v>
      </c>
      <c r="N15" s="7">
        <f t="shared" ref="N15" si="1">L15/K15*100</f>
        <v>100</v>
      </c>
      <c r="O15" s="8"/>
      <c r="P15" s="139"/>
      <c r="Q15" s="140"/>
    </row>
    <row r="16" spans="1:17" ht="24.95" customHeight="1" x14ac:dyDescent="0.25">
      <c r="A16" s="157" t="s">
        <v>24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9"/>
    </row>
    <row r="17" spans="1:17" ht="24.95" customHeight="1" x14ac:dyDescent="0.25">
      <c r="A17" s="167" t="s">
        <v>16</v>
      </c>
      <c r="B17" s="168"/>
      <c r="C17" s="169"/>
      <c r="D17" s="161">
        <v>18817127.050000001</v>
      </c>
      <c r="E17" s="187">
        <v>18637354.829999998</v>
      </c>
      <c r="F17" s="188"/>
      <c r="G17" s="163">
        <f>E17/D17*100</f>
        <v>99.044635137328243</v>
      </c>
      <c r="H17" s="165" t="s">
        <v>17</v>
      </c>
      <c r="I17" s="166"/>
      <c r="J17" s="9" t="s">
        <v>18</v>
      </c>
      <c r="K17" s="9">
        <v>286</v>
      </c>
      <c r="L17" s="9">
        <v>287</v>
      </c>
      <c r="M17" s="7">
        <v>5</v>
      </c>
      <c r="N17" s="10">
        <f>L17/K17*100</f>
        <v>100.34965034965036</v>
      </c>
      <c r="O17" s="11"/>
      <c r="P17" s="167" t="s">
        <v>19</v>
      </c>
      <c r="Q17" s="169"/>
    </row>
    <row r="18" spans="1:17" ht="24.95" customHeight="1" x14ac:dyDescent="0.25">
      <c r="A18" s="170"/>
      <c r="B18" s="171"/>
      <c r="C18" s="172"/>
      <c r="D18" s="201"/>
      <c r="E18" s="202"/>
      <c r="F18" s="203"/>
      <c r="G18" s="204"/>
      <c r="H18" s="165" t="s">
        <v>20</v>
      </c>
      <c r="I18" s="166"/>
      <c r="J18" s="9" t="s">
        <v>21</v>
      </c>
      <c r="K18" s="9">
        <v>99</v>
      </c>
      <c r="L18" s="9">
        <v>99</v>
      </c>
      <c r="M18" s="7">
        <v>5</v>
      </c>
      <c r="N18" s="10">
        <f>L18/K18*100</f>
        <v>100</v>
      </c>
      <c r="O18" s="11"/>
      <c r="P18" s="170"/>
      <c r="Q18" s="172"/>
    </row>
    <row r="19" spans="1:17" ht="24.95" customHeight="1" x14ac:dyDescent="0.25">
      <c r="A19" s="238" t="s">
        <v>25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40"/>
    </row>
    <row r="20" spans="1:17" ht="24.95" customHeight="1" x14ac:dyDescent="0.25">
      <c r="A20" s="167" t="s">
        <v>26</v>
      </c>
      <c r="B20" s="168"/>
      <c r="C20" s="169"/>
      <c r="D20" s="161">
        <v>13247996.779999999</v>
      </c>
      <c r="E20" s="187">
        <v>13082177.41</v>
      </c>
      <c r="F20" s="188"/>
      <c r="G20" s="163">
        <f>E20/D20*100</f>
        <v>98.74834382319348</v>
      </c>
      <c r="H20" s="165" t="s">
        <v>17</v>
      </c>
      <c r="I20" s="166"/>
      <c r="J20" s="9" t="s">
        <v>18</v>
      </c>
      <c r="K20" s="9">
        <v>159</v>
      </c>
      <c r="L20" s="9">
        <v>154</v>
      </c>
      <c r="M20" s="7">
        <v>5</v>
      </c>
      <c r="N20" s="10">
        <v>100</v>
      </c>
      <c r="O20" s="11"/>
      <c r="P20" s="167" t="s">
        <v>19</v>
      </c>
      <c r="Q20" s="169"/>
    </row>
    <row r="21" spans="1:17" ht="24.95" customHeight="1" x14ac:dyDescent="0.25">
      <c r="A21" s="173"/>
      <c r="B21" s="174"/>
      <c r="C21" s="175"/>
      <c r="D21" s="186"/>
      <c r="E21" s="189"/>
      <c r="F21" s="190"/>
      <c r="G21" s="205"/>
      <c r="H21" s="154" t="s">
        <v>20</v>
      </c>
      <c r="I21" s="154"/>
      <c r="J21" s="9" t="s">
        <v>21</v>
      </c>
      <c r="K21" s="9">
        <v>100</v>
      </c>
      <c r="L21" s="9">
        <v>100</v>
      </c>
      <c r="M21" s="7">
        <v>5</v>
      </c>
      <c r="N21" s="10">
        <f>L21/K21*100</f>
        <v>100</v>
      </c>
      <c r="O21" s="11"/>
      <c r="P21" s="173"/>
      <c r="Q21" s="175"/>
    </row>
    <row r="22" spans="1:17" ht="24.95" customHeight="1" x14ac:dyDescent="0.25">
      <c r="A22" s="147" t="s">
        <v>27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</row>
    <row r="23" spans="1:17" ht="24.95" customHeight="1" x14ac:dyDescent="0.25">
      <c r="A23" s="148" t="s">
        <v>28</v>
      </c>
      <c r="B23" s="148"/>
      <c r="C23" s="148"/>
      <c r="D23" s="149">
        <v>12503943.68</v>
      </c>
      <c r="E23" s="149">
        <v>11709252.970000001</v>
      </c>
      <c r="F23" s="149"/>
      <c r="G23" s="152">
        <f>E23/D23*100</f>
        <v>93.64447945114226</v>
      </c>
      <c r="H23" s="154" t="s">
        <v>17</v>
      </c>
      <c r="I23" s="154"/>
      <c r="J23" s="9" t="s">
        <v>18</v>
      </c>
      <c r="K23" s="9">
        <v>111</v>
      </c>
      <c r="L23" s="9">
        <v>114</v>
      </c>
      <c r="M23" s="7">
        <v>5</v>
      </c>
      <c r="N23" s="10">
        <v>100</v>
      </c>
      <c r="O23" s="11"/>
      <c r="P23" s="148" t="s">
        <v>19</v>
      </c>
      <c r="Q23" s="148"/>
    </row>
    <row r="24" spans="1:17" ht="24.95" customHeight="1" x14ac:dyDescent="0.25">
      <c r="A24" s="148"/>
      <c r="B24" s="148"/>
      <c r="C24" s="148"/>
      <c r="D24" s="150"/>
      <c r="E24" s="151"/>
      <c r="F24" s="151"/>
      <c r="G24" s="153"/>
      <c r="H24" s="154" t="s">
        <v>20</v>
      </c>
      <c r="I24" s="154"/>
      <c r="J24" s="9" t="s">
        <v>21</v>
      </c>
      <c r="K24" s="9">
        <v>98</v>
      </c>
      <c r="L24" s="9">
        <v>98</v>
      </c>
      <c r="M24" s="7">
        <v>5</v>
      </c>
      <c r="N24" s="10">
        <f t="shared" ref="N24" si="2">L24/K24*100</f>
        <v>100</v>
      </c>
      <c r="O24" s="11"/>
      <c r="P24" s="148"/>
      <c r="Q24" s="148"/>
    </row>
    <row r="25" spans="1:17" ht="24.95" customHeight="1" x14ac:dyDescent="0.25">
      <c r="A25" s="235" t="s">
        <v>29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</row>
    <row r="26" spans="1:17" ht="24.95" customHeight="1" x14ac:dyDescent="0.25">
      <c r="A26" s="148" t="s">
        <v>30</v>
      </c>
      <c r="B26" s="148"/>
      <c r="C26" s="148"/>
      <c r="D26" s="155">
        <v>18845897.030000001</v>
      </c>
      <c r="E26" s="155">
        <v>18512484.98</v>
      </c>
      <c r="F26" s="155"/>
      <c r="G26" s="152">
        <f>E26/D26*100</f>
        <v>98.230850728573671</v>
      </c>
      <c r="H26" s="154" t="s">
        <v>17</v>
      </c>
      <c r="I26" s="154"/>
      <c r="J26" s="9" t="s">
        <v>18</v>
      </c>
      <c r="K26" s="9">
        <v>105</v>
      </c>
      <c r="L26" s="9">
        <v>105</v>
      </c>
      <c r="M26" s="7">
        <v>5</v>
      </c>
      <c r="N26" s="10">
        <v>100</v>
      </c>
      <c r="O26" s="11"/>
      <c r="P26" s="148" t="s">
        <v>19</v>
      </c>
      <c r="Q26" s="148"/>
    </row>
    <row r="27" spans="1:17" ht="24.95" customHeight="1" x14ac:dyDescent="0.25">
      <c r="A27" s="148"/>
      <c r="B27" s="148"/>
      <c r="C27" s="148"/>
      <c r="D27" s="150"/>
      <c r="E27" s="150"/>
      <c r="F27" s="150"/>
      <c r="G27" s="153"/>
      <c r="H27" s="154" t="s">
        <v>20</v>
      </c>
      <c r="I27" s="154"/>
      <c r="J27" s="9" t="s">
        <v>21</v>
      </c>
      <c r="K27" s="9">
        <v>90</v>
      </c>
      <c r="L27" s="9">
        <v>90</v>
      </c>
      <c r="M27" s="7">
        <f t="shared" ref="M27" si="3">K27*5/100</f>
        <v>4.5</v>
      </c>
      <c r="N27" s="10">
        <f>L27/K27*100</f>
        <v>100</v>
      </c>
      <c r="O27" s="11"/>
      <c r="P27" s="148"/>
      <c r="Q27" s="148"/>
    </row>
    <row r="28" spans="1:17" ht="24.95" customHeight="1" x14ac:dyDescent="0.25">
      <c r="A28" s="218"/>
      <c r="B28" s="218"/>
      <c r="C28" s="218"/>
      <c r="D28" s="150"/>
      <c r="E28" s="150"/>
      <c r="F28" s="150"/>
      <c r="G28" s="153"/>
      <c r="H28" s="236" t="s">
        <v>31</v>
      </c>
      <c r="I28" s="237"/>
      <c r="J28" s="237"/>
      <c r="K28" s="237"/>
      <c r="L28" s="237"/>
      <c r="M28" s="237"/>
      <c r="N28" s="237"/>
      <c r="O28" s="237"/>
      <c r="P28" s="237"/>
      <c r="Q28" s="237"/>
    </row>
    <row r="29" spans="1:17" ht="24.95" customHeight="1" x14ac:dyDescent="0.25">
      <c r="A29" s="218"/>
      <c r="B29" s="218"/>
      <c r="C29" s="218"/>
      <c r="D29" s="150"/>
      <c r="E29" s="150"/>
      <c r="F29" s="150"/>
      <c r="G29" s="153"/>
      <c r="H29" s="154" t="s">
        <v>32</v>
      </c>
      <c r="I29" s="154"/>
      <c r="J29" s="9" t="s">
        <v>18</v>
      </c>
      <c r="K29" s="9">
        <v>24</v>
      </c>
      <c r="L29" s="9">
        <v>25</v>
      </c>
      <c r="M29" s="7">
        <v>5</v>
      </c>
      <c r="N29" s="10">
        <v>100</v>
      </c>
      <c r="O29" s="11"/>
      <c r="P29" s="148" t="s">
        <v>19</v>
      </c>
      <c r="Q29" s="148"/>
    </row>
    <row r="30" spans="1:17" ht="24.95" customHeight="1" x14ac:dyDescent="0.25">
      <c r="A30" s="218"/>
      <c r="B30" s="218"/>
      <c r="C30" s="218"/>
      <c r="D30" s="150"/>
      <c r="E30" s="150"/>
      <c r="F30" s="150"/>
      <c r="G30" s="153"/>
      <c r="H30" s="154" t="s">
        <v>33</v>
      </c>
      <c r="I30" s="154"/>
      <c r="J30" s="9" t="s">
        <v>21</v>
      </c>
      <c r="K30" s="9">
        <v>90</v>
      </c>
      <c r="L30" s="9">
        <v>90</v>
      </c>
      <c r="M30" s="7">
        <v>5</v>
      </c>
      <c r="N30" s="10">
        <f t="shared" ref="N30" si="4">L30/K30*100</f>
        <v>100</v>
      </c>
      <c r="O30" s="11"/>
      <c r="P30" s="148"/>
      <c r="Q30" s="148"/>
    </row>
    <row r="31" spans="1:17" ht="24.95" customHeight="1" x14ac:dyDescent="0.25">
      <c r="A31" s="218"/>
      <c r="B31" s="218"/>
      <c r="C31" s="218"/>
      <c r="D31" s="150"/>
      <c r="E31" s="150"/>
      <c r="F31" s="150"/>
      <c r="G31" s="153"/>
      <c r="H31" s="219" t="s">
        <v>34</v>
      </c>
      <c r="I31" s="220"/>
      <c r="J31" s="220"/>
      <c r="K31" s="220"/>
      <c r="L31" s="220"/>
      <c r="M31" s="220"/>
      <c r="N31" s="220"/>
      <c r="O31" s="220"/>
      <c r="P31" s="220"/>
      <c r="Q31" s="220"/>
    </row>
    <row r="32" spans="1:17" ht="24.95" customHeight="1" x14ac:dyDescent="0.25">
      <c r="A32" s="218"/>
      <c r="B32" s="218"/>
      <c r="C32" s="218"/>
      <c r="D32" s="150"/>
      <c r="E32" s="150"/>
      <c r="F32" s="150"/>
      <c r="G32" s="153"/>
      <c r="H32" s="154" t="s">
        <v>32</v>
      </c>
      <c r="I32" s="154"/>
      <c r="J32" s="9" t="s">
        <v>18</v>
      </c>
      <c r="K32" s="9">
        <v>11</v>
      </c>
      <c r="L32" s="9">
        <v>11</v>
      </c>
      <c r="M32" s="7">
        <v>5</v>
      </c>
      <c r="N32" s="10">
        <f t="shared" ref="N32:N33" si="5">L32/K32*100</f>
        <v>100</v>
      </c>
      <c r="O32" s="13"/>
      <c r="P32" s="148" t="s">
        <v>19</v>
      </c>
      <c r="Q32" s="148"/>
    </row>
    <row r="33" spans="1:17" ht="24.95" customHeight="1" x14ac:dyDescent="0.25">
      <c r="A33" s="218"/>
      <c r="B33" s="218"/>
      <c r="C33" s="218"/>
      <c r="D33" s="150"/>
      <c r="E33" s="150"/>
      <c r="F33" s="150"/>
      <c r="G33" s="153"/>
      <c r="H33" s="154" t="s">
        <v>33</v>
      </c>
      <c r="I33" s="154"/>
      <c r="J33" s="9" t="s">
        <v>21</v>
      </c>
      <c r="K33" s="9">
        <v>85</v>
      </c>
      <c r="L33" s="9">
        <v>85</v>
      </c>
      <c r="M33" s="7">
        <v>5</v>
      </c>
      <c r="N33" s="10">
        <f t="shared" si="5"/>
        <v>100</v>
      </c>
      <c r="O33" s="11"/>
      <c r="P33" s="148"/>
      <c r="Q33" s="148"/>
    </row>
    <row r="34" spans="1:17" ht="24.95" customHeight="1" x14ac:dyDescent="0.25">
      <c r="A34" s="157" t="s">
        <v>35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</row>
    <row r="35" spans="1:17" ht="24.95" customHeight="1" x14ac:dyDescent="0.25">
      <c r="A35" s="148" t="s">
        <v>36</v>
      </c>
      <c r="B35" s="148"/>
      <c r="C35" s="148"/>
      <c r="D35" s="155">
        <v>25900582.059999999</v>
      </c>
      <c r="E35" s="155">
        <v>25297781.690000001</v>
      </c>
      <c r="F35" s="155"/>
      <c r="G35" s="152">
        <f>E35/D35*100</f>
        <v>97.672637747663046</v>
      </c>
      <c r="H35" s="154" t="s">
        <v>17</v>
      </c>
      <c r="I35" s="154"/>
      <c r="J35" s="9" t="s">
        <v>18</v>
      </c>
      <c r="K35" s="9">
        <v>105</v>
      </c>
      <c r="L35" s="9">
        <v>104</v>
      </c>
      <c r="M35" s="7">
        <v>5</v>
      </c>
      <c r="N35" s="10">
        <v>100</v>
      </c>
      <c r="O35" s="11"/>
      <c r="P35" s="148" t="s">
        <v>19</v>
      </c>
      <c r="Q35" s="148"/>
    </row>
    <row r="36" spans="1:17" ht="24.95" customHeight="1" x14ac:dyDescent="0.25">
      <c r="A36" s="148"/>
      <c r="B36" s="148"/>
      <c r="C36" s="148"/>
      <c r="D36" s="150"/>
      <c r="E36" s="150"/>
      <c r="F36" s="150"/>
      <c r="G36" s="153"/>
      <c r="H36" s="154" t="s">
        <v>20</v>
      </c>
      <c r="I36" s="154"/>
      <c r="J36" s="9" t="s">
        <v>21</v>
      </c>
      <c r="K36" s="14">
        <v>95</v>
      </c>
      <c r="L36" s="9">
        <v>95</v>
      </c>
      <c r="M36" s="7">
        <f t="shared" ref="M36" si="6">K36*5/100</f>
        <v>4.75</v>
      </c>
      <c r="N36" s="10">
        <f t="shared" ref="N36" si="7">L36/K36*100</f>
        <v>100</v>
      </c>
      <c r="O36" s="11"/>
      <c r="P36" s="148"/>
      <c r="Q36" s="148"/>
    </row>
    <row r="37" spans="1:17" ht="24.95" customHeight="1" x14ac:dyDescent="0.25">
      <c r="A37" s="218"/>
      <c r="B37" s="218"/>
      <c r="C37" s="218"/>
      <c r="D37" s="150"/>
      <c r="E37" s="150"/>
      <c r="F37" s="150"/>
      <c r="G37" s="153"/>
      <c r="H37" s="219" t="s">
        <v>37</v>
      </c>
      <c r="I37" s="220"/>
      <c r="J37" s="220"/>
      <c r="K37" s="220"/>
      <c r="L37" s="220"/>
      <c r="M37" s="220"/>
      <c r="N37" s="220"/>
      <c r="O37" s="220"/>
      <c r="P37" s="220"/>
      <c r="Q37" s="220"/>
    </row>
    <row r="38" spans="1:17" ht="24.95" customHeight="1" x14ac:dyDescent="0.25">
      <c r="A38" s="218"/>
      <c r="B38" s="218"/>
      <c r="C38" s="218"/>
      <c r="D38" s="150"/>
      <c r="E38" s="150"/>
      <c r="F38" s="150"/>
      <c r="G38" s="153"/>
      <c r="H38" s="154" t="s">
        <v>32</v>
      </c>
      <c r="I38" s="154"/>
      <c r="J38" s="9" t="s">
        <v>18</v>
      </c>
      <c r="K38" s="9">
        <v>36</v>
      </c>
      <c r="L38" s="9">
        <v>36</v>
      </c>
      <c r="M38" s="7">
        <v>5</v>
      </c>
      <c r="N38" s="10">
        <v>100</v>
      </c>
      <c r="O38" s="11"/>
      <c r="P38" s="148" t="s">
        <v>19</v>
      </c>
      <c r="Q38" s="148"/>
    </row>
    <row r="39" spans="1:17" ht="24.95" customHeight="1" x14ac:dyDescent="0.25">
      <c r="A39" s="218"/>
      <c r="B39" s="218"/>
      <c r="C39" s="218"/>
      <c r="D39" s="150"/>
      <c r="E39" s="150"/>
      <c r="F39" s="150"/>
      <c r="G39" s="153"/>
      <c r="H39" s="154" t="s">
        <v>33</v>
      </c>
      <c r="I39" s="154"/>
      <c r="J39" s="9" t="s">
        <v>21</v>
      </c>
      <c r="K39" s="9">
        <v>94</v>
      </c>
      <c r="L39" s="9">
        <v>94</v>
      </c>
      <c r="M39" s="7">
        <v>5</v>
      </c>
      <c r="N39" s="10">
        <f t="shared" ref="N39" si="8">L39/K39*100</f>
        <v>100</v>
      </c>
      <c r="O39" s="11"/>
      <c r="P39" s="148"/>
      <c r="Q39" s="148"/>
    </row>
    <row r="40" spans="1:17" ht="24.95" customHeight="1" x14ac:dyDescent="0.25">
      <c r="A40" s="218"/>
      <c r="B40" s="218"/>
      <c r="C40" s="218"/>
      <c r="D40" s="150"/>
      <c r="E40" s="150"/>
      <c r="F40" s="150"/>
      <c r="G40" s="153"/>
      <c r="H40" s="219" t="s">
        <v>38</v>
      </c>
      <c r="I40" s="220"/>
      <c r="J40" s="220"/>
      <c r="K40" s="220"/>
      <c r="L40" s="220"/>
      <c r="M40" s="220"/>
      <c r="N40" s="220"/>
      <c r="O40" s="220"/>
      <c r="P40" s="220"/>
      <c r="Q40" s="220"/>
    </row>
    <row r="41" spans="1:17" ht="24.95" customHeight="1" x14ac:dyDescent="0.25">
      <c r="A41" s="218"/>
      <c r="B41" s="218"/>
      <c r="C41" s="218"/>
      <c r="D41" s="150"/>
      <c r="E41" s="150"/>
      <c r="F41" s="150"/>
      <c r="G41" s="153"/>
      <c r="H41" s="154" t="s">
        <v>32</v>
      </c>
      <c r="I41" s="154"/>
      <c r="J41" s="9" t="s">
        <v>18</v>
      </c>
      <c r="K41" s="9">
        <v>10</v>
      </c>
      <c r="L41" s="9">
        <v>10</v>
      </c>
      <c r="M41" s="7">
        <v>5</v>
      </c>
      <c r="N41" s="10">
        <v>100</v>
      </c>
      <c r="O41" s="11"/>
      <c r="P41" s="148" t="s">
        <v>19</v>
      </c>
      <c r="Q41" s="148"/>
    </row>
    <row r="42" spans="1:17" ht="24.95" customHeight="1" x14ac:dyDescent="0.25">
      <c r="A42" s="218"/>
      <c r="B42" s="218"/>
      <c r="C42" s="218"/>
      <c r="D42" s="150"/>
      <c r="E42" s="150"/>
      <c r="F42" s="150"/>
      <c r="G42" s="153"/>
      <c r="H42" s="154" t="s">
        <v>33</v>
      </c>
      <c r="I42" s="154"/>
      <c r="J42" s="9" t="s">
        <v>21</v>
      </c>
      <c r="K42" s="9">
        <v>95</v>
      </c>
      <c r="L42" s="9">
        <v>95</v>
      </c>
      <c r="M42" s="7">
        <v>5</v>
      </c>
      <c r="N42" s="10">
        <f t="shared" ref="N42" si="9">L42/K42*100</f>
        <v>100</v>
      </c>
      <c r="O42" s="11"/>
      <c r="P42" s="148"/>
      <c r="Q42" s="148"/>
    </row>
    <row r="43" spans="1:17" ht="24.95" customHeight="1" x14ac:dyDescent="0.25">
      <c r="A43" s="218"/>
      <c r="B43" s="218"/>
      <c r="C43" s="218"/>
      <c r="D43" s="150"/>
      <c r="E43" s="150"/>
      <c r="F43" s="150"/>
      <c r="G43" s="153"/>
      <c r="H43" s="219" t="s">
        <v>39</v>
      </c>
      <c r="I43" s="220"/>
      <c r="J43" s="220"/>
      <c r="K43" s="220"/>
      <c r="L43" s="220"/>
      <c r="M43" s="220"/>
      <c r="N43" s="220"/>
      <c r="O43" s="220"/>
      <c r="P43" s="220"/>
      <c r="Q43" s="220"/>
    </row>
    <row r="44" spans="1:17" ht="24.95" customHeight="1" x14ac:dyDescent="0.25">
      <c r="A44" s="218"/>
      <c r="B44" s="218"/>
      <c r="C44" s="218"/>
      <c r="D44" s="150"/>
      <c r="E44" s="150"/>
      <c r="F44" s="150"/>
      <c r="G44" s="153"/>
      <c r="H44" s="154" t="s">
        <v>17</v>
      </c>
      <c r="I44" s="154"/>
      <c r="J44" s="9" t="s">
        <v>18</v>
      </c>
      <c r="K44" s="9">
        <v>24</v>
      </c>
      <c r="L44" s="9">
        <v>23</v>
      </c>
      <c r="M44" s="7">
        <v>5</v>
      </c>
      <c r="N44" s="10">
        <v>100</v>
      </c>
      <c r="O44" s="11"/>
      <c r="P44" s="148" t="s">
        <v>19</v>
      </c>
      <c r="Q44" s="148"/>
    </row>
    <row r="45" spans="1:17" ht="24.95" customHeight="1" x14ac:dyDescent="0.25">
      <c r="A45" s="218"/>
      <c r="B45" s="218"/>
      <c r="C45" s="218"/>
      <c r="D45" s="150"/>
      <c r="E45" s="150"/>
      <c r="F45" s="150"/>
      <c r="G45" s="153"/>
      <c r="H45" s="154" t="s">
        <v>20</v>
      </c>
      <c r="I45" s="154"/>
      <c r="J45" s="9" t="s">
        <v>21</v>
      </c>
      <c r="K45" s="9">
        <v>95</v>
      </c>
      <c r="L45" s="9">
        <v>95</v>
      </c>
      <c r="M45" s="7">
        <v>5</v>
      </c>
      <c r="N45" s="10">
        <f t="shared" ref="N45" si="10">L45/K45*100</f>
        <v>100</v>
      </c>
      <c r="O45" s="11"/>
      <c r="P45" s="148"/>
      <c r="Q45" s="148"/>
    </row>
    <row r="46" spans="1:17" ht="24.95" customHeight="1" x14ac:dyDescent="0.25">
      <c r="A46" s="157" t="s">
        <v>40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9"/>
    </row>
    <row r="47" spans="1:17" ht="24.95" customHeight="1" x14ac:dyDescent="0.25">
      <c r="A47" s="167" t="s">
        <v>30</v>
      </c>
      <c r="B47" s="168"/>
      <c r="C47" s="169"/>
      <c r="D47" s="176">
        <v>22154508.739999998</v>
      </c>
      <c r="E47" s="179">
        <v>21587309.48</v>
      </c>
      <c r="F47" s="180"/>
      <c r="G47" s="163">
        <f>E47/D47*100</f>
        <v>97.439802133928978</v>
      </c>
      <c r="H47" s="154" t="s">
        <v>17</v>
      </c>
      <c r="I47" s="154"/>
      <c r="J47" s="9" t="s">
        <v>18</v>
      </c>
      <c r="K47" s="9">
        <v>132</v>
      </c>
      <c r="L47" s="9">
        <v>134</v>
      </c>
      <c r="M47" s="7">
        <v>5</v>
      </c>
      <c r="N47" s="10">
        <v>100</v>
      </c>
      <c r="O47" s="11"/>
      <c r="P47" s="148" t="s">
        <v>19</v>
      </c>
      <c r="Q47" s="148"/>
    </row>
    <row r="48" spans="1:17" ht="24.95" customHeight="1" x14ac:dyDescent="0.25">
      <c r="A48" s="170"/>
      <c r="B48" s="171"/>
      <c r="C48" s="172"/>
      <c r="D48" s="201"/>
      <c r="E48" s="231"/>
      <c r="F48" s="232"/>
      <c r="G48" s="204"/>
      <c r="H48" s="154" t="s">
        <v>20</v>
      </c>
      <c r="I48" s="154"/>
      <c r="J48" s="9" t="s">
        <v>21</v>
      </c>
      <c r="K48" s="9">
        <v>75</v>
      </c>
      <c r="L48" s="9">
        <v>75</v>
      </c>
      <c r="M48" s="7">
        <v>5</v>
      </c>
      <c r="N48" s="10">
        <f>L48/K48*100</f>
        <v>100</v>
      </c>
      <c r="O48" s="11"/>
      <c r="P48" s="148"/>
      <c r="Q48" s="148"/>
    </row>
    <row r="49" spans="1:17" ht="24.95" customHeight="1" x14ac:dyDescent="0.25">
      <c r="A49" s="226"/>
      <c r="B49" s="65"/>
      <c r="C49" s="227"/>
      <c r="D49" s="201"/>
      <c r="E49" s="231"/>
      <c r="F49" s="232"/>
      <c r="G49" s="204"/>
      <c r="H49" s="224" t="s">
        <v>41</v>
      </c>
      <c r="I49" s="225"/>
      <c r="J49" s="225"/>
      <c r="K49" s="225"/>
      <c r="L49" s="225"/>
      <c r="M49" s="225"/>
      <c r="N49" s="225"/>
      <c r="O49" s="225"/>
      <c r="P49" s="225"/>
      <c r="Q49" s="225"/>
    </row>
    <row r="50" spans="1:17" ht="24.95" customHeight="1" x14ac:dyDescent="0.25">
      <c r="A50" s="226"/>
      <c r="B50" s="65"/>
      <c r="C50" s="227"/>
      <c r="D50" s="201"/>
      <c r="E50" s="231"/>
      <c r="F50" s="232"/>
      <c r="G50" s="204"/>
      <c r="H50" s="154" t="s">
        <v>32</v>
      </c>
      <c r="I50" s="154"/>
      <c r="J50" s="9" t="s">
        <v>18</v>
      </c>
      <c r="K50" s="9">
        <v>73</v>
      </c>
      <c r="L50" s="9">
        <v>71</v>
      </c>
      <c r="M50" s="7">
        <v>5</v>
      </c>
      <c r="N50" s="10">
        <v>100</v>
      </c>
      <c r="O50" s="11"/>
      <c r="P50" s="148" t="s">
        <v>19</v>
      </c>
      <c r="Q50" s="148"/>
    </row>
    <row r="51" spans="1:17" ht="24.95" customHeight="1" x14ac:dyDescent="0.25">
      <c r="A51" s="228"/>
      <c r="B51" s="229"/>
      <c r="C51" s="230"/>
      <c r="D51" s="186"/>
      <c r="E51" s="233"/>
      <c r="F51" s="234"/>
      <c r="G51" s="205"/>
      <c r="H51" s="154" t="s">
        <v>33</v>
      </c>
      <c r="I51" s="154"/>
      <c r="J51" s="9" t="s">
        <v>21</v>
      </c>
      <c r="K51" s="9">
        <v>85</v>
      </c>
      <c r="L51" s="9">
        <v>85</v>
      </c>
      <c r="M51" s="7">
        <v>5</v>
      </c>
      <c r="N51" s="15">
        <f t="shared" ref="N51" si="11">L51/K51*100</f>
        <v>100</v>
      </c>
      <c r="O51" s="11"/>
      <c r="P51" s="148"/>
      <c r="Q51" s="148"/>
    </row>
    <row r="52" spans="1:17" ht="24.95" customHeight="1" x14ac:dyDescent="0.25">
      <c r="A52" s="147" t="s">
        <v>42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</row>
    <row r="53" spans="1:17" ht="24.95" customHeight="1" x14ac:dyDescent="0.25">
      <c r="A53" s="148" t="s">
        <v>43</v>
      </c>
      <c r="B53" s="148"/>
      <c r="C53" s="148"/>
      <c r="D53" s="155">
        <v>29285442.59</v>
      </c>
      <c r="E53" s="155">
        <v>28821293.68</v>
      </c>
      <c r="F53" s="155"/>
      <c r="G53" s="152">
        <f>E53/D53*100</f>
        <v>98.415086579027871</v>
      </c>
      <c r="H53" s="154" t="s">
        <v>17</v>
      </c>
      <c r="I53" s="154"/>
      <c r="J53" s="9" t="s">
        <v>18</v>
      </c>
      <c r="K53" s="9">
        <v>249</v>
      </c>
      <c r="L53" s="9">
        <v>249</v>
      </c>
      <c r="M53" s="7">
        <v>5</v>
      </c>
      <c r="N53" s="10">
        <v>100</v>
      </c>
      <c r="O53" s="11"/>
      <c r="P53" s="148" t="s">
        <v>19</v>
      </c>
      <c r="Q53" s="148"/>
    </row>
    <row r="54" spans="1:17" ht="24.95" customHeight="1" x14ac:dyDescent="0.25">
      <c r="A54" s="148"/>
      <c r="B54" s="148"/>
      <c r="C54" s="148"/>
      <c r="D54" s="150"/>
      <c r="E54" s="150"/>
      <c r="F54" s="150"/>
      <c r="G54" s="153"/>
      <c r="H54" s="154" t="s">
        <v>20</v>
      </c>
      <c r="I54" s="154"/>
      <c r="J54" s="9" t="s">
        <v>21</v>
      </c>
      <c r="K54" s="9">
        <v>100</v>
      </c>
      <c r="L54" s="9">
        <v>100</v>
      </c>
      <c r="M54" s="7">
        <v>5</v>
      </c>
      <c r="N54" s="10">
        <f>L54/K54*100</f>
        <v>100</v>
      </c>
      <c r="O54" s="11"/>
      <c r="P54" s="148"/>
      <c r="Q54" s="148"/>
    </row>
    <row r="55" spans="1:17" ht="24.95" customHeight="1" x14ac:dyDescent="0.25">
      <c r="A55" s="218"/>
      <c r="B55" s="218"/>
      <c r="C55" s="218"/>
      <c r="D55" s="150"/>
      <c r="E55" s="150"/>
      <c r="F55" s="150"/>
      <c r="G55" s="153"/>
      <c r="H55" s="219" t="s">
        <v>44</v>
      </c>
      <c r="I55" s="220"/>
      <c r="J55" s="220"/>
      <c r="K55" s="220"/>
      <c r="L55" s="220"/>
      <c r="M55" s="220"/>
      <c r="N55" s="220"/>
      <c r="O55" s="220"/>
      <c r="P55" s="220"/>
      <c r="Q55" s="220"/>
    </row>
    <row r="56" spans="1:17" ht="24.95" customHeight="1" x14ac:dyDescent="0.25">
      <c r="A56" s="218"/>
      <c r="B56" s="218"/>
      <c r="C56" s="218"/>
      <c r="D56" s="150"/>
      <c r="E56" s="150"/>
      <c r="F56" s="150"/>
      <c r="G56" s="153"/>
      <c r="H56" s="154" t="s">
        <v>32</v>
      </c>
      <c r="I56" s="154"/>
      <c r="J56" s="9" t="s">
        <v>18</v>
      </c>
      <c r="K56" s="9">
        <v>82</v>
      </c>
      <c r="L56" s="9">
        <v>82</v>
      </c>
      <c r="M56" s="7">
        <v>5</v>
      </c>
      <c r="N56" s="10">
        <v>100</v>
      </c>
      <c r="O56" s="11"/>
      <c r="P56" s="148" t="s">
        <v>19</v>
      </c>
      <c r="Q56" s="148"/>
    </row>
    <row r="57" spans="1:17" ht="24.95" customHeight="1" x14ac:dyDescent="0.25">
      <c r="A57" s="218"/>
      <c r="B57" s="218"/>
      <c r="C57" s="218"/>
      <c r="D57" s="150"/>
      <c r="E57" s="150"/>
      <c r="F57" s="150"/>
      <c r="G57" s="153"/>
      <c r="H57" s="154" t="s">
        <v>45</v>
      </c>
      <c r="I57" s="154"/>
      <c r="J57" s="9" t="s">
        <v>21</v>
      </c>
      <c r="K57" s="9">
        <v>98</v>
      </c>
      <c r="L57" s="9">
        <v>98</v>
      </c>
      <c r="M57" s="7">
        <v>5</v>
      </c>
      <c r="N57" s="10">
        <f t="shared" ref="N57" si="12">L57/K57*100</f>
        <v>100</v>
      </c>
      <c r="O57" s="11"/>
      <c r="P57" s="148"/>
      <c r="Q57" s="148"/>
    </row>
    <row r="58" spans="1:17" ht="24.95" customHeight="1" x14ac:dyDescent="0.25">
      <c r="A58" s="218"/>
      <c r="B58" s="218"/>
      <c r="C58" s="218"/>
      <c r="D58" s="150"/>
      <c r="E58" s="150"/>
      <c r="F58" s="150"/>
      <c r="G58" s="153"/>
      <c r="H58" s="219" t="s">
        <v>46</v>
      </c>
      <c r="I58" s="220"/>
      <c r="J58" s="220"/>
      <c r="K58" s="220"/>
      <c r="L58" s="220"/>
      <c r="M58" s="220"/>
      <c r="N58" s="220"/>
      <c r="O58" s="220"/>
      <c r="P58" s="220"/>
      <c r="Q58" s="220"/>
    </row>
    <row r="59" spans="1:17" ht="24.95" customHeight="1" x14ac:dyDescent="0.25">
      <c r="A59" s="218"/>
      <c r="B59" s="218"/>
      <c r="C59" s="218"/>
      <c r="D59" s="150"/>
      <c r="E59" s="150"/>
      <c r="F59" s="150"/>
      <c r="G59" s="153"/>
      <c r="H59" s="154" t="s">
        <v>32</v>
      </c>
      <c r="I59" s="154"/>
      <c r="J59" s="9" t="s">
        <v>18</v>
      </c>
      <c r="K59" s="9">
        <v>22</v>
      </c>
      <c r="L59" s="9">
        <v>22</v>
      </c>
      <c r="M59" s="7">
        <v>5</v>
      </c>
      <c r="N59" s="10">
        <f t="shared" ref="N59:N60" si="13">L59/K59*100</f>
        <v>100</v>
      </c>
      <c r="O59" s="11"/>
      <c r="P59" s="148" t="s">
        <v>19</v>
      </c>
      <c r="Q59" s="148"/>
    </row>
    <row r="60" spans="1:17" ht="24.95" customHeight="1" x14ac:dyDescent="0.25">
      <c r="A60" s="218"/>
      <c r="B60" s="218"/>
      <c r="C60" s="218"/>
      <c r="D60" s="150"/>
      <c r="E60" s="150"/>
      <c r="F60" s="150"/>
      <c r="G60" s="153"/>
      <c r="H60" s="154" t="s">
        <v>33</v>
      </c>
      <c r="I60" s="154"/>
      <c r="J60" s="9" t="s">
        <v>21</v>
      </c>
      <c r="K60" s="9">
        <v>98</v>
      </c>
      <c r="L60" s="9">
        <v>98</v>
      </c>
      <c r="M60" s="7">
        <v>5</v>
      </c>
      <c r="N60" s="10">
        <f t="shared" si="13"/>
        <v>100</v>
      </c>
      <c r="O60" s="11"/>
      <c r="P60" s="148"/>
      <c r="Q60" s="148"/>
    </row>
    <row r="61" spans="1:17" ht="24.95" customHeight="1" x14ac:dyDescent="0.25">
      <c r="A61" s="147" t="s">
        <v>47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</row>
    <row r="62" spans="1:17" ht="24.95" customHeight="1" x14ac:dyDescent="0.25">
      <c r="A62" s="148" t="s">
        <v>48</v>
      </c>
      <c r="B62" s="148"/>
      <c r="C62" s="148"/>
      <c r="D62" s="155">
        <v>28996936.329999998</v>
      </c>
      <c r="E62" s="155">
        <v>28215963.329999998</v>
      </c>
      <c r="F62" s="155"/>
      <c r="G62" s="152">
        <f>E62/D62*100</f>
        <v>97.306705125285902</v>
      </c>
      <c r="H62" s="154" t="s">
        <v>17</v>
      </c>
      <c r="I62" s="154"/>
      <c r="J62" s="9" t="s">
        <v>18</v>
      </c>
      <c r="K62" s="9">
        <v>176</v>
      </c>
      <c r="L62" s="9">
        <v>172</v>
      </c>
      <c r="M62" s="7">
        <v>5</v>
      </c>
      <c r="N62" s="10">
        <v>100</v>
      </c>
      <c r="O62" s="11"/>
      <c r="P62" s="148" t="s">
        <v>19</v>
      </c>
      <c r="Q62" s="148"/>
    </row>
    <row r="63" spans="1:17" ht="24.95" customHeight="1" x14ac:dyDescent="0.25">
      <c r="A63" s="148"/>
      <c r="B63" s="148"/>
      <c r="C63" s="148"/>
      <c r="D63" s="150"/>
      <c r="E63" s="150"/>
      <c r="F63" s="150"/>
      <c r="G63" s="153"/>
      <c r="H63" s="154" t="s">
        <v>20</v>
      </c>
      <c r="I63" s="154"/>
      <c r="J63" s="9" t="s">
        <v>21</v>
      </c>
      <c r="K63" s="9">
        <v>99</v>
      </c>
      <c r="L63" s="9">
        <v>99</v>
      </c>
      <c r="M63" s="7">
        <v>5</v>
      </c>
      <c r="N63" s="10">
        <f>L63/K63*100</f>
        <v>100</v>
      </c>
      <c r="O63" s="11"/>
      <c r="P63" s="148"/>
      <c r="Q63" s="148"/>
    </row>
    <row r="64" spans="1:17" ht="24.95" customHeight="1" x14ac:dyDescent="0.25">
      <c r="A64" s="218"/>
      <c r="B64" s="218"/>
      <c r="C64" s="218"/>
      <c r="D64" s="150"/>
      <c r="E64" s="150"/>
      <c r="F64" s="150"/>
      <c r="G64" s="153"/>
      <c r="H64" s="193" t="s">
        <v>49</v>
      </c>
      <c r="I64" s="194"/>
      <c r="J64" s="194"/>
      <c r="K64" s="194"/>
      <c r="L64" s="194"/>
      <c r="M64" s="194"/>
      <c r="N64" s="194"/>
      <c r="O64" s="194"/>
      <c r="P64" s="194"/>
      <c r="Q64" s="194"/>
    </row>
    <row r="65" spans="1:17" ht="24.95" customHeight="1" x14ac:dyDescent="0.25">
      <c r="A65" s="218"/>
      <c r="B65" s="218"/>
      <c r="C65" s="218"/>
      <c r="D65" s="150"/>
      <c r="E65" s="150"/>
      <c r="F65" s="150"/>
      <c r="G65" s="153"/>
      <c r="H65" s="154" t="s">
        <v>50</v>
      </c>
      <c r="I65" s="154"/>
      <c r="J65" s="9"/>
      <c r="K65" s="9"/>
      <c r="L65" s="9"/>
      <c r="M65" s="16"/>
      <c r="N65" s="10"/>
      <c r="O65" s="11"/>
      <c r="P65" s="167" t="s">
        <v>19</v>
      </c>
      <c r="Q65" s="169"/>
    </row>
    <row r="66" spans="1:17" ht="24.95" customHeight="1" x14ac:dyDescent="0.25">
      <c r="A66" s="218"/>
      <c r="B66" s="218"/>
      <c r="C66" s="218"/>
      <c r="D66" s="150"/>
      <c r="E66" s="150"/>
      <c r="F66" s="150"/>
      <c r="G66" s="153"/>
      <c r="H66" s="154" t="s">
        <v>51</v>
      </c>
      <c r="I66" s="154"/>
      <c r="J66" s="9" t="s">
        <v>18</v>
      </c>
      <c r="K66" s="9">
        <v>30</v>
      </c>
      <c r="L66" s="9">
        <v>30</v>
      </c>
      <c r="M66" s="7">
        <v>5</v>
      </c>
      <c r="N66" s="10">
        <v>100</v>
      </c>
      <c r="O66" s="17"/>
      <c r="P66" s="170"/>
      <c r="Q66" s="172"/>
    </row>
    <row r="67" spans="1:17" ht="24.95" customHeight="1" x14ac:dyDescent="0.25">
      <c r="A67" s="218"/>
      <c r="B67" s="218"/>
      <c r="C67" s="218"/>
      <c r="D67" s="150"/>
      <c r="E67" s="150"/>
      <c r="F67" s="150"/>
      <c r="G67" s="153"/>
      <c r="H67" s="154" t="s">
        <v>52</v>
      </c>
      <c r="I67" s="154"/>
      <c r="J67" s="9" t="s">
        <v>18</v>
      </c>
      <c r="K67" s="9">
        <v>10</v>
      </c>
      <c r="L67" s="9">
        <v>10</v>
      </c>
      <c r="M67" s="7">
        <v>5</v>
      </c>
      <c r="N67" s="10">
        <f t="shared" ref="N67:N69" si="14">L67/K67*100</f>
        <v>100</v>
      </c>
      <c r="O67" s="11"/>
      <c r="P67" s="170"/>
      <c r="Q67" s="172"/>
    </row>
    <row r="68" spans="1:17" ht="24.95" customHeight="1" x14ac:dyDescent="0.25">
      <c r="A68" s="218"/>
      <c r="B68" s="218"/>
      <c r="C68" s="218"/>
      <c r="D68" s="150"/>
      <c r="E68" s="150"/>
      <c r="F68" s="150"/>
      <c r="G68" s="153"/>
      <c r="H68" s="154" t="s">
        <v>33</v>
      </c>
      <c r="I68" s="154"/>
      <c r="J68" s="9" t="s">
        <v>21</v>
      </c>
      <c r="K68" s="9">
        <v>99</v>
      </c>
      <c r="L68" s="9">
        <v>99</v>
      </c>
      <c r="M68" s="7">
        <v>5</v>
      </c>
      <c r="N68" s="10">
        <f t="shared" si="14"/>
        <v>100</v>
      </c>
      <c r="O68" s="11"/>
      <c r="P68" s="170"/>
      <c r="Q68" s="172"/>
    </row>
    <row r="69" spans="1:17" ht="24.95" customHeight="1" x14ac:dyDescent="0.25">
      <c r="A69" s="218"/>
      <c r="B69" s="218"/>
      <c r="C69" s="218"/>
      <c r="D69" s="150"/>
      <c r="E69" s="150"/>
      <c r="F69" s="150"/>
      <c r="G69" s="153"/>
      <c r="H69" s="154" t="s">
        <v>53</v>
      </c>
      <c r="I69" s="154"/>
      <c r="J69" s="9" t="s">
        <v>21</v>
      </c>
      <c r="K69" s="9">
        <v>99</v>
      </c>
      <c r="L69" s="9">
        <v>99</v>
      </c>
      <c r="M69" s="7">
        <v>5</v>
      </c>
      <c r="N69" s="10">
        <f t="shared" si="14"/>
        <v>100</v>
      </c>
      <c r="O69" s="11"/>
      <c r="P69" s="173"/>
      <c r="Q69" s="175"/>
    </row>
    <row r="70" spans="1:17" ht="24.95" customHeight="1" x14ac:dyDescent="0.25">
      <c r="A70" s="218"/>
      <c r="B70" s="218"/>
      <c r="C70" s="218"/>
      <c r="D70" s="150"/>
      <c r="E70" s="150"/>
      <c r="F70" s="150"/>
      <c r="G70" s="153"/>
      <c r="H70" s="222" t="s">
        <v>54</v>
      </c>
      <c r="I70" s="223"/>
      <c r="J70" s="223"/>
      <c r="K70" s="223"/>
      <c r="L70" s="223"/>
      <c r="M70" s="223"/>
      <c r="N70" s="223"/>
      <c r="O70" s="223"/>
      <c r="P70" s="223"/>
      <c r="Q70" s="223"/>
    </row>
    <row r="71" spans="1:17" ht="24.95" customHeight="1" x14ac:dyDescent="0.25">
      <c r="A71" s="218"/>
      <c r="B71" s="218"/>
      <c r="C71" s="218"/>
      <c r="D71" s="150"/>
      <c r="E71" s="150"/>
      <c r="F71" s="150"/>
      <c r="G71" s="153"/>
      <c r="H71" s="154" t="s">
        <v>32</v>
      </c>
      <c r="I71" s="154"/>
      <c r="J71" s="9" t="s">
        <v>18</v>
      </c>
      <c r="K71" s="9">
        <v>87</v>
      </c>
      <c r="L71" s="9">
        <v>87</v>
      </c>
      <c r="M71" s="7">
        <v>5</v>
      </c>
      <c r="N71" s="10">
        <v>100</v>
      </c>
      <c r="O71" s="11"/>
      <c r="P71" s="148" t="s">
        <v>19</v>
      </c>
      <c r="Q71" s="148"/>
    </row>
    <row r="72" spans="1:17" ht="24.95" customHeight="1" x14ac:dyDescent="0.25">
      <c r="A72" s="218"/>
      <c r="B72" s="218"/>
      <c r="C72" s="218"/>
      <c r="D72" s="150"/>
      <c r="E72" s="150"/>
      <c r="F72" s="150"/>
      <c r="G72" s="153"/>
      <c r="H72" s="154" t="s">
        <v>33</v>
      </c>
      <c r="I72" s="154"/>
      <c r="J72" s="9" t="s">
        <v>21</v>
      </c>
      <c r="K72" s="9">
        <v>99</v>
      </c>
      <c r="L72" s="9">
        <v>99</v>
      </c>
      <c r="M72" s="7">
        <v>5</v>
      </c>
      <c r="N72" s="10">
        <f t="shared" ref="N72" si="15">L72/K72*100</f>
        <v>100</v>
      </c>
      <c r="O72" s="11"/>
      <c r="P72" s="148"/>
      <c r="Q72" s="148"/>
    </row>
    <row r="73" spans="1:17" ht="24.95" customHeight="1" x14ac:dyDescent="0.25">
      <c r="A73" s="147" t="s">
        <v>55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</row>
    <row r="74" spans="1:17" ht="24.95" customHeight="1" x14ac:dyDescent="0.25">
      <c r="A74" s="148" t="s">
        <v>56</v>
      </c>
      <c r="B74" s="148"/>
      <c r="C74" s="148"/>
      <c r="D74" s="149">
        <v>12374168.779999999</v>
      </c>
      <c r="E74" s="149">
        <v>12108881.6</v>
      </c>
      <c r="F74" s="149"/>
      <c r="G74" s="152">
        <f>E74/D74*100</f>
        <v>97.85612120929872</v>
      </c>
      <c r="H74" s="154" t="s">
        <v>17</v>
      </c>
      <c r="I74" s="154"/>
      <c r="J74" s="9" t="s">
        <v>18</v>
      </c>
      <c r="K74" s="9">
        <v>57</v>
      </c>
      <c r="L74" s="9">
        <v>57</v>
      </c>
      <c r="M74" s="7">
        <v>5</v>
      </c>
      <c r="N74" s="10">
        <v>100</v>
      </c>
      <c r="O74" s="11"/>
      <c r="P74" s="148" t="s">
        <v>19</v>
      </c>
      <c r="Q74" s="148"/>
    </row>
    <row r="75" spans="1:17" ht="24.95" customHeight="1" x14ac:dyDescent="0.25">
      <c r="A75" s="148"/>
      <c r="B75" s="148"/>
      <c r="C75" s="148"/>
      <c r="D75" s="150"/>
      <c r="E75" s="151"/>
      <c r="F75" s="151"/>
      <c r="G75" s="153"/>
      <c r="H75" s="154" t="s">
        <v>20</v>
      </c>
      <c r="I75" s="154"/>
      <c r="J75" s="9" t="s">
        <v>21</v>
      </c>
      <c r="K75" s="9">
        <v>96</v>
      </c>
      <c r="L75" s="9">
        <v>96</v>
      </c>
      <c r="M75" s="7">
        <v>5</v>
      </c>
      <c r="N75" s="10">
        <f>L75/K75*100</f>
        <v>100</v>
      </c>
      <c r="O75" s="11"/>
      <c r="P75" s="148"/>
      <c r="Q75" s="148"/>
    </row>
    <row r="76" spans="1:17" ht="24.95" customHeight="1" x14ac:dyDescent="0.25">
      <c r="A76" s="221"/>
      <c r="B76" s="221"/>
      <c r="C76" s="221"/>
      <c r="D76" s="150"/>
      <c r="E76" s="151"/>
      <c r="F76" s="151"/>
      <c r="G76" s="153"/>
      <c r="H76" s="193" t="s">
        <v>57</v>
      </c>
      <c r="I76" s="194"/>
      <c r="J76" s="194"/>
      <c r="K76" s="194"/>
      <c r="L76" s="194"/>
      <c r="M76" s="194"/>
      <c r="N76" s="194"/>
      <c r="O76" s="194"/>
      <c r="P76" s="194"/>
      <c r="Q76" s="194"/>
    </row>
    <row r="77" spans="1:17" ht="24.95" customHeight="1" x14ac:dyDescent="0.25">
      <c r="A77" s="221"/>
      <c r="B77" s="221"/>
      <c r="C77" s="221"/>
      <c r="D77" s="150"/>
      <c r="E77" s="151"/>
      <c r="F77" s="151"/>
      <c r="G77" s="153"/>
      <c r="H77" s="154" t="s">
        <v>58</v>
      </c>
      <c r="I77" s="154"/>
      <c r="J77" s="9" t="s">
        <v>18</v>
      </c>
      <c r="K77" s="9">
        <v>35</v>
      </c>
      <c r="L77" s="9">
        <v>35</v>
      </c>
      <c r="M77" s="7">
        <v>5</v>
      </c>
      <c r="N77" s="10">
        <v>100</v>
      </c>
      <c r="O77" s="11"/>
      <c r="P77" s="148" t="s">
        <v>19</v>
      </c>
      <c r="Q77" s="148"/>
    </row>
    <row r="78" spans="1:17" ht="24.95" customHeight="1" x14ac:dyDescent="0.25">
      <c r="A78" s="221"/>
      <c r="B78" s="221"/>
      <c r="C78" s="221"/>
      <c r="D78" s="150"/>
      <c r="E78" s="151"/>
      <c r="F78" s="151"/>
      <c r="G78" s="153"/>
      <c r="H78" s="154" t="s">
        <v>33</v>
      </c>
      <c r="I78" s="154"/>
      <c r="J78" s="9" t="s">
        <v>21</v>
      </c>
      <c r="K78" s="9">
        <v>95</v>
      </c>
      <c r="L78" s="9">
        <v>95</v>
      </c>
      <c r="M78" s="7">
        <v>5</v>
      </c>
      <c r="N78" s="10">
        <f t="shared" ref="N78" si="16">L78/K78*100</f>
        <v>100</v>
      </c>
      <c r="O78" s="11"/>
      <c r="P78" s="148"/>
      <c r="Q78" s="148"/>
    </row>
    <row r="79" spans="1:17" ht="24.95" customHeight="1" x14ac:dyDescent="0.25">
      <c r="A79" s="157" t="s">
        <v>59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9"/>
    </row>
    <row r="80" spans="1:17" ht="24.95" customHeight="1" x14ac:dyDescent="0.25">
      <c r="A80" s="148" t="s">
        <v>30</v>
      </c>
      <c r="B80" s="148"/>
      <c r="C80" s="148"/>
      <c r="D80" s="155">
        <v>20651116.890000001</v>
      </c>
      <c r="E80" s="155">
        <v>20120709.449999999</v>
      </c>
      <c r="F80" s="155"/>
      <c r="G80" s="152">
        <f>E80/D80*100</f>
        <v>97.431579885847029</v>
      </c>
      <c r="H80" s="154" t="s">
        <v>17</v>
      </c>
      <c r="I80" s="154"/>
      <c r="J80" s="9" t="s">
        <v>18</v>
      </c>
      <c r="K80" s="9">
        <v>136</v>
      </c>
      <c r="L80" s="9">
        <v>132</v>
      </c>
      <c r="M80" s="7">
        <v>5</v>
      </c>
      <c r="N80" s="15">
        <v>100</v>
      </c>
      <c r="O80" s="11"/>
      <c r="P80" s="148" t="s">
        <v>19</v>
      </c>
      <c r="Q80" s="148"/>
    </row>
    <row r="81" spans="1:17" ht="24.95" customHeight="1" x14ac:dyDescent="0.25">
      <c r="A81" s="148"/>
      <c r="B81" s="148"/>
      <c r="C81" s="148"/>
      <c r="D81" s="150"/>
      <c r="E81" s="150"/>
      <c r="F81" s="150"/>
      <c r="G81" s="153"/>
      <c r="H81" s="154" t="s">
        <v>20</v>
      </c>
      <c r="I81" s="154"/>
      <c r="J81" s="9" t="s">
        <v>21</v>
      </c>
      <c r="K81" s="9">
        <v>90</v>
      </c>
      <c r="L81" s="9">
        <v>90</v>
      </c>
      <c r="M81" s="7">
        <v>5</v>
      </c>
      <c r="N81" s="10">
        <f>L81/K81*100</f>
        <v>100</v>
      </c>
      <c r="O81" s="11"/>
      <c r="P81" s="148"/>
      <c r="Q81" s="148"/>
    </row>
    <row r="82" spans="1:17" ht="24.95" customHeight="1" x14ac:dyDescent="0.25">
      <c r="A82" s="218"/>
      <c r="B82" s="218"/>
      <c r="C82" s="218"/>
      <c r="D82" s="150"/>
      <c r="E82" s="150"/>
      <c r="F82" s="150"/>
      <c r="G82" s="153"/>
      <c r="H82" s="219" t="s">
        <v>60</v>
      </c>
      <c r="I82" s="220"/>
      <c r="J82" s="220"/>
      <c r="K82" s="220"/>
      <c r="L82" s="220"/>
      <c r="M82" s="220"/>
      <c r="N82" s="220"/>
      <c r="O82" s="220"/>
      <c r="P82" s="220"/>
      <c r="Q82" s="220"/>
    </row>
    <row r="83" spans="1:17" ht="24.95" customHeight="1" x14ac:dyDescent="0.25">
      <c r="A83" s="218"/>
      <c r="B83" s="218"/>
      <c r="C83" s="218"/>
      <c r="D83" s="150"/>
      <c r="E83" s="150"/>
      <c r="F83" s="150"/>
      <c r="G83" s="153"/>
      <c r="H83" s="154" t="s">
        <v>32</v>
      </c>
      <c r="I83" s="154"/>
      <c r="J83" s="9" t="s">
        <v>18</v>
      </c>
      <c r="K83" s="9">
        <v>55</v>
      </c>
      <c r="L83" s="9">
        <v>55</v>
      </c>
      <c r="M83" s="7">
        <v>5</v>
      </c>
      <c r="N83" s="10">
        <f t="shared" ref="N83:N84" si="17">L83/K83*100</f>
        <v>100</v>
      </c>
      <c r="O83" s="11"/>
      <c r="P83" s="148" t="s">
        <v>19</v>
      </c>
      <c r="Q83" s="148"/>
    </row>
    <row r="84" spans="1:17" ht="24.95" customHeight="1" x14ac:dyDescent="0.25">
      <c r="A84" s="218"/>
      <c r="B84" s="218"/>
      <c r="C84" s="218"/>
      <c r="D84" s="150"/>
      <c r="E84" s="150"/>
      <c r="F84" s="150"/>
      <c r="G84" s="153"/>
      <c r="H84" s="154" t="s">
        <v>33</v>
      </c>
      <c r="I84" s="154"/>
      <c r="J84" s="9" t="s">
        <v>21</v>
      </c>
      <c r="K84" s="9">
        <v>98</v>
      </c>
      <c r="L84" s="9">
        <v>98</v>
      </c>
      <c r="M84" s="7">
        <v>5</v>
      </c>
      <c r="N84" s="10">
        <f t="shared" si="17"/>
        <v>100</v>
      </c>
      <c r="O84" s="11"/>
      <c r="P84" s="148"/>
      <c r="Q84" s="148"/>
    </row>
    <row r="85" spans="1:17" ht="24.95" customHeight="1" x14ac:dyDescent="0.25">
      <c r="A85" s="157" t="s">
        <v>61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9"/>
    </row>
    <row r="86" spans="1:17" ht="24.95" customHeight="1" x14ac:dyDescent="0.25">
      <c r="A86" s="167" t="s">
        <v>62</v>
      </c>
      <c r="B86" s="168"/>
      <c r="C86" s="169"/>
      <c r="D86" s="161">
        <v>19316281.77</v>
      </c>
      <c r="E86" s="187">
        <v>18989714</v>
      </c>
      <c r="F86" s="188"/>
      <c r="G86" s="163">
        <f>E86/D86*100</f>
        <v>98.309365260413685</v>
      </c>
      <c r="H86" s="165" t="s">
        <v>17</v>
      </c>
      <c r="I86" s="166"/>
      <c r="J86" s="9" t="s">
        <v>18</v>
      </c>
      <c r="K86" s="9">
        <v>106</v>
      </c>
      <c r="L86" s="9">
        <v>105</v>
      </c>
      <c r="M86" s="7">
        <v>5</v>
      </c>
      <c r="N86" s="10">
        <v>100</v>
      </c>
      <c r="O86" s="11"/>
      <c r="P86" s="167" t="s">
        <v>19</v>
      </c>
      <c r="Q86" s="169"/>
    </row>
    <row r="87" spans="1:17" ht="24.95" customHeight="1" x14ac:dyDescent="0.25">
      <c r="A87" s="170"/>
      <c r="B87" s="171"/>
      <c r="C87" s="172"/>
      <c r="D87" s="201"/>
      <c r="E87" s="202"/>
      <c r="F87" s="203"/>
      <c r="G87" s="204"/>
      <c r="H87" s="154" t="s">
        <v>20</v>
      </c>
      <c r="I87" s="154"/>
      <c r="J87" s="9" t="s">
        <v>21</v>
      </c>
      <c r="K87" s="9">
        <v>98</v>
      </c>
      <c r="L87" s="9">
        <v>98</v>
      </c>
      <c r="M87" s="7">
        <v>5</v>
      </c>
      <c r="N87" s="10">
        <f>L87/K87*100</f>
        <v>100</v>
      </c>
      <c r="O87" s="11"/>
      <c r="P87" s="173"/>
      <c r="Q87" s="175"/>
    </row>
    <row r="88" spans="1:17" ht="24.95" customHeight="1" x14ac:dyDescent="0.25">
      <c r="A88" s="212"/>
      <c r="B88" s="213"/>
      <c r="C88" s="214"/>
      <c r="D88" s="201"/>
      <c r="E88" s="202"/>
      <c r="F88" s="203"/>
      <c r="G88" s="204"/>
      <c r="H88" s="215" t="s">
        <v>63</v>
      </c>
      <c r="I88" s="216"/>
      <c r="J88" s="216"/>
      <c r="K88" s="216"/>
      <c r="L88" s="216"/>
      <c r="M88" s="216"/>
      <c r="N88" s="216"/>
      <c r="O88" s="216"/>
      <c r="P88" s="216"/>
      <c r="Q88" s="217"/>
    </row>
    <row r="89" spans="1:17" ht="24.95" customHeight="1" x14ac:dyDescent="0.25">
      <c r="A89" s="212"/>
      <c r="B89" s="213"/>
      <c r="C89" s="214"/>
      <c r="D89" s="201"/>
      <c r="E89" s="202"/>
      <c r="F89" s="203"/>
      <c r="G89" s="204"/>
      <c r="H89" s="165" t="s">
        <v>32</v>
      </c>
      <c r="I89" s="166"/>
      <c r="J89" s="9" t="s">
        <v>18</v>
      </c>
      <c r="K89" s="9">
        <v>53</v>
      </c>
      <c r="L89" s="9">
        <v>53</v>
      </c>
      <c r="M89" s="7">
        <v>5</v>
      </c>
      <c r="N89" s="10">
        <f t="shared" ref="N89:N90" si="18">L89/K89*100</f>
        <v>100</v>
      </c>
      <c r="O89" s="11"/>
      <c r="P89" s="167" t="s">
        <v>19</v>
      </c>
      <c r="Q89" s="169"/>
    </row>
    <row r="90" spans="1:17" ht="24.95" customHeight="1" x14ac:dyDescent="0.25">
      <c r="A90" s="212"/>
      <c r="B90" s="213"/>
      <c r="C90" s="214"/>
      <c r="D90" s="201"/>
      <c r="E90" s="202"/>
      <c r="F90" s="203"/>
      <c r="G90" s="204"/>
      <c r="H90" s="165" t="s">
        <v>33</v>
      </c>
      <c r="I90" s="166"/>
      <c r="J90" s="9" t="s">
        <v>21</v>
      </c>
      <c r="K90" s="9">
        <v>90</v>
      </c>
      <c r="L90" s="9">
        <v>90</v>
      </c>
      <c r="M90" s="16">
        <v>5</v>
      </c>
      <c r="N90" s="10">
        <f t="shared" si="18"/>
        <v>100</v>
      </c>
      <c r="O90" s="11"/>
      <c r="P90" s="173"/>
      <c r="Q90" s="175"/>
    </row>
    <row r="91" spans="1:17" ht="24.95" customHeight="1" x14ac:dyDescent="0.25">
      <c r="A91" s="157" t="s">
        <v>64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9"/>
    </row>
    <row r="92" spans="1:17" ht="24.95" customHeight="1" x14ac:dyDescent="0.25">
      <c r="A92" s="167" t="s">
        <v>62</v>
      </c>
      <c r="B92" s="168"/>
      <c r="C92" s="169"/>
      <c r="D92" s="176">
        <v>21446575.949999999</v>
      </c>
      <c r="E92" s="179">
        <v>21092778.309999999</v>
      </c>
      <c r="F92" s="180"/>
      <c r="G92" s="163">
        <f>E92/D92*100</f>
        <v>98.350330417196503</v>
      </c>
      <c r="H92" s="165" t="s">
        <v>17</v>
      </c>
      <c r="I92" s="166"/>
      <c r="J92" s="9" t="s">
        <v>18</v>
      </c>
      <c r="K92" s="9">
        <v>133</v>
      </c>
      <c r="L92" s="9">
        <v>134</v>
      </c>
      <c r="M92" s="7">
        <v>5</v>
      </c>
      <c r="N92" s="15">
        <v>100</v>
      </c>
      <c r="O92" s="11"/>
      <c r="P92" s="167" t="s">
        <v>19</v>
      </c>
      <c r="Q92" s="169"/>
    </row>
    <row r="93" spans="1:17" ht="24.95" customHeight="1" x14ac:dyDescent="0.25">
      <c r="A93" s="170"/>
      <c r="B93" s="171"/>
      <c r="C93" s="172"/>
      <c r="D93" s="201"/>
      <c r="E93" s="202"/>
      <c r="F93" s="203"/>
      <c r="G93" s="204"/>
      <c r="H93" s="154" t="s">
        <v>20</v>
      </c>
      <c r="I93" s="154"/>
      <c r="J93" s="9" t="s">
        <v>21</v>
      </c>
      <c r="K93" s="9">
        <v>96</v>
      </c>
      <c r="L93" s="9">
        <v>96</v>
      </c>
      <c r="M93" s="7">
        <v>5</v>
      </c>
      <c r="N93" s="10">
        <f>L93/K93*100</f>
        <v>100</v>
      </c>
      <c r="O93" s="11"/>
      <c r="P93" s="173"/>
      <c r="Q93" s="175"/>
    </row>
    <row r="94" spans="1:17" ht="24.95" customHeight="1" x14ac:dyDescent="0.25">
      <c r="A94" s="195"/>
      <c r="B94" s="196"/>
      <c r="C94" s="197"/>
      <c r="D94" s="201"/>
      <c r="E94" s="202"/>
      <c r="F94" s="203"/>
      <c r="G94" s="204"/>
      <c r="H94" s="209" t="s">
        <v>65</v>
      </c>
      <c r="I94" s="210"/>
      <c r="J94" s="210"/>
      <c r="K94" s="210"/>
      <c r="L94" s="210"/>
      <c r="M94" s="210"/>
      <c r="N94" s="210"/>
      <c r="O94" s="210"/>
      <c r="P94" s="210"/>
      <c r="Q94" s="211"/>
    </row>
    <row r="95" spans="1:17" ht="24.95" customHeight="1" x14ac:dyDescent="0.25">
      <c r="A95" s="195"/>
      <c r="B95" s="196"/>
      <c r="C95" s="197"/>
      <c r="D95" s="201"/>
      <c r="E95" s="202"/>
      <c r="F95" s="203"/>
      <c r="G95" s="204"/>
      <c r="H95" s="165" t="s">
        <v>32</v>
      </c>
      <c r="I95" s="166"/>
      <c r="J95" s="9" t="s">
        <v>18</v>
      </c>
      <c r="K95" s="9">
        <v>55</v>
      </c>
      <c r="L95" s="9">
        <v>60</v>
      </c>
      <c r="M95" s="7">
        <v>5</v>
      </c>
      <c r="N95" s="10">
        <f t="shared" ref="N95:N96" si="19">L95/K95*100</f>
        <v>109.09090909090908</v>
      </c>
      <c r="O95" s="11" t="s">
        <v>66</v>
      </c>
      <c r="P95" s="167" t="s">
        <v>19</v>
      </c>
      <c r="Q95" s="169"/>
    </row>
    <row r="96" spans="1:17" ht="24.95" customHeight="1" x14ac:dyDescent="0.25">
      <c r="A96" s="198"/>
      <c r="B96" s="199"/>
      <c r="C96" s="200"/>
      <c r="D96" s="186"/>
      <c r="E96" s="189"/>
      <c r="F96" s="190"/>
      <c r="G96" s="205"/>
      <c r="H96" s="165" t="s">
        <v>33</v>
      </c>
      <c r="I96" s="166"/>
      <c r="J96" s="9" t="s">
        <v>21</v>
      </c>
      <c r="K96" s="9">
        <v>90</v>
      </c>
      <c r="L96" s="9">
        <v>90</v>
      </c>
      <c r="M96" s="7">
        <v>5</v>
      </c>
      <c r="N96" s="10">
        <f t="shared" si="19"/>
        <v>100</v>
      </c>
      <c r="O96" s="11"/>
      <c r="P96" s="173"/>
      <c r="Q96" s="175"/>
    </row>
    <row r="97" spans="1:17" ht="24.95" customHeight="1" x14ac:dyDescent="0.25">
      <c r="A97" s="157" t="s">
        <v>67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9"/>
    </row>
    <row r="98" spans="1:17" ht="24.95" customHeight="1" x14ac:dyDescent="0.25">
      <c r="A98" s="167" t="s">
        <v>30</v>
      </c>
      <c r="B98" s="168"/>
      <c r="C98" s="169"/>
      <c r="D98" s="176">
        <v>16245212.58</v>
      </c>
      <c r="E98" s="179">
        <v>15296413.33</v>
      </c>
      <c r="F98" s="180"/>
      <c r="G98" s="163">
        <f>E98/D98*100</f>
        <v>94.159514716550419</v>
      </c>
      <c r="H98" s="154" t="s">
        <v>17</v>
      </c>
      <c r="I98" s="154"/>
      <c r="J98" s="9" t="s">
        <v>18</v>
      </c>
      <c r="K98" s="9">
        <v>64</v>
      </c>
      <c r="L98" s="9">
        <v>64</v>
      </c>
      <c r="M98" s="7">
        <v>5</v>
      </c>
      <c r="N98" s="10">
        <v>100</v>
      </c>
      <c r="O98" s="11"/>
      <c r="P98" s="148" t="s">
        <v>19</v>
      </c>
      <c r="Q98" s="148"/>
    </row>
    <row r="99" spans="1:17" ht="24.95" customHeight="1" x14ac:dyDescent="0.25">
      <c r="A99" s="170"/>
      <c r="B99" s="171"/>
      <c r="C99" s="172"/>
      <c r="D99" s="201"/>
      <c r="E99" s="202"/>
      <c r="F99" s="203"/>
      <c r="G99" s="204"/>
      <c r="H99" s="154" t="s">
        <v>20</v>
      </c>
      <c r="I99" s="154"/>
      <c r="J99" s="9" t="s">
        <v>21</v>
      </c>
      <c r="K99" s="9">
        <v>97</v>
      </c>
      <c r="L99" s="9">
        <v>97</v>
      </c>
      <c r="M99" s="7">
        <v>5</v>
      </c>
      <c r="N99" s="10">
        <f>L99/K99*100</f>
        <v>100</v>
      </c>
      <c r="O99" s="11"/>
      <c r="P99" s="148"/>
      <c r="Q99" s="148"/>
    </row>
    <row r="100" spans="1:17" ht="24.95" customHeight="1" x14ac:dyDescent="0.25">
      <c r="A100" s="195"/>
      <c r="B100" s="196"/>
      <c r="C100" s="197"/>
      <c r="D100" s="201"/>
      <c r="E100" s="202"/>
      <c r="F100" s="203"/>
      <c r="G100" s="204"/>
      <c r="H100" s="208" t="s">
        <v>68</v>
      </c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1:17" ht="24.95" customHeight="1" x14ac:dyDescent="0.25">
      <c r="A101" s="195"/>
      <c r="B101" s="196"/>
      <c r="C101" s="197"/>
      <c r="D101" s="201"/>
      <c r="E101" s="202"/>
      <c r="F101" s="203"/>
      <c r="G101" s="204"/>
      <c r="H101" s="154" t="s">
        <v>32</v>
      </c>
      <c r="I101" s="154"/>
      <c r="J101" s="9" t="s">
        <v>18</v>
      </c>
      <c r="K101" s="9">
        <v>31</v>
      </c>
      <c r="L101" s="9">
        <v>31</v>
      </c>
      <c r="M101" s="7">
        <v>5</v>
      </c>
      <c r="N101" s="15">
        <v>100</v>
      </c>
      <c r="O101" s="11"/>
      <c r="P101" s="148" t="s">
        <v>19</v>
      </c>
      <c r="Q101" s="148"/>
    </row>
    <row r="102" spans="1:17" ht="24.95" customHeight="1" x14ac:dyDescent="0.25">
      <c r="A102" s="198"/>
      <c r="B102" s="199"/>
      <c r="C102" s="200"/>
      <c r="D102" s="186"/>
      <c r="E102" s="189"/>
      <c r="F102" s="190"/>
      <c r="G102" s="205"/>
      <c r="H102" s="154" t="s">
        <v>33</v>
      </c>
      <c r="I102" s="154"/>
      <c r="J102" s="9" t="s">
        <v>21</v>
      </c>
      <c r="K102" s="9">
        <v>96</v>
      </c>
      <c r="L102" s="9">
        <v>96</v>
      </c>
      <c r="M102" s="7">
        <v>5</v>
      </c>
      <c r="N102" s="15">
        <f t="shared" ref="N102" si="20">L102/K102*100</f>
        <v>100</v>
      </c>
      <c r="O102" s="11"/>
      <c r="P102" s="148"/>
      <c r="Q102" s="148"/>
    </row>
    <row r="103" spans="1:17" ht="24.95" customHeight="1" x14ac:dyDescent="0.25">
      <c r="A103" s="157" t="s">
        <v>69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9"/>
    </row>
    <row r="104" spans="1:17" ht="24.95" customHeight="1" x14ac:dyDescent="0.25">
      <c r="A104" s="167" t="s">
        <v>70</v>
      </c>
      <c r="B104" s="168"/>
      <c r="C104" s="169"/>
      <c r="D104" s="176">
        <v>21532161.609999999</v>
      </c>
      <c r="E104" s="179">
        <v>21148508.690000001</v>
      </c>
      <c r="F104" s="180"/>
      <c r="G104" s="163">
        <f>E104/D104*100</f>
        <v>98.218233139111206</v>
      </c>
      <c r="H104" s="154" t="s">
        <v>17</v>
      </c>
      <c r="I104" s="154"/>
      <c r="J104" s="9" t="s">
        <v>18</v>
      </c>
      <c r="K104" s="9">
        <v>155</v>
      </c>
      <c r="L104" s="9">
        <v>157</v>
      </c>
      <c r="M104" s="7">
        <v>5</v>
      </c>
      <c r="N104" s="15">
        <v>100</v>
      </c>
      <c r="O104" s="11"/>
      <c r="P104" s="148" t="s">
        <v>19</v>
      </c>
      <c r="Q104" s="148"/>
    </row>
    <row r="105" spans="1:17" ht="24.95" customHeight="1" x14ac:dyDescent="0.25">
      <c r="A105" s="170"/>
      <c r="B105" s="171"/>
      <c r="C105" s="172"/>
      <c r="D105" s="201"/>
      <c r="E105" s="202"/>
      <c r="F105" s="203"/>
      <c r="G105" s="204"/>
      <c r="H105" s="154" t="s">
        <v>20</v>
      </c>
      <c r="I105" s="154"/>
      <c r="J105" s="9" t="s">
        <v>21</v>
      </c>
      <c r="K105" s="9">
        <v>99</v>
      </c>
      <c r="L105" s="9">
        <v>99</v>
      </c>
      <c r="M105" s="7">
        <v>5</v>
      </c>
      <c r="N105" s="10">
        <f>L105/K105*100</f>
        <v>100</v>
      </c>
      <c r="O105" s="11"/>
      <c r="P105" s="148"/>
      <c r="Q105" s="148"/>
    </row>
    <row r="106" spans="1:17" ht="24.95" customHeight="1" x14ac:dyDescent="0.25">
      <c r="A106" s="195"/>
      <c r="B106" s="196"/>
      <c r="C106" s="197"/>
      <c r="D106" s="201"/>
      <c r="E106" s="202"/>
      <c r="F106" s="203"/>
      <c r="G106" s="204"/>
      <c r="H106" s="206" t="s">
        <v>71</v>
      </c>
      <c r="I106" s="207"/>
      <c r="J106" s="207"/>
      <c r="K106" s="207"/>
      <c r="L106" s="207"/>
      <c r="M106" s="207"/>
      <c r="N106" s="207"/>
      <c r="O106" s="207"/>
      <c r="P106" s="207"/>
      <c r="Q106" s="207"/>
    </row>
    <row r="107" spans="1:17" ht="24.95" customHeight="1" x14ac:dyDescent="0.25">
      <c r="A107" s="195"/>
      <c r="B107" s="196"/>
      <c r="C107" s="197"/>
      <c r="D107" s="201"/>
      <c r="E107" s="202"/>
      <c r="F107" s="203"/>
      <c r="G107" s="204"/>
      <c r="H107" s="165" t="s">
        <v>72</v>
      </c>
      <c r="I107" s="166"/>
      <c r="J107" s="9" t="s">
        <v>18</v>
      </c>
      <c r="K107" s="9">
        <v>8</v>
      </c>
      <c r="L107" s="9">
        <v>0</v>
      </c>
      <c r="M107" s="7">
        <v>5</v>
      </c>
      <c r="N107" s="10">
        <f t="shared" ref="N107:N108" si="21">L107/K107*100</f>
        <v>0</v>
      </c>
      <c r="O107" s="18" t="s">
        <v>73</v>
      </c>
      <c r="P107" s="167" t="s">
        <v>19</v>
      </c>
      <c r="Q107" s="169"/>
    </row>
    <row r="108" spans="1:17" ht="24.95" customHeight="1" x14ac:dyDescent="0.25">
      <c r="A108" s="195"/>
      <c r="B108" s="196"/>
      <c r="C108" s="197"/>
      <c r="D108" s="201"/>
      <c r="E108" s="202"/>
      <c r="F108" s="203"/>
      <c r="G108" s="204"/>
      <c r="H108" s="154" t="s">
        <v>74</v>
      </c>
      <c r="I108" s="154"/>
      <c r="J108" s="9" t="s">
        <v>21</v>
      </c>
      <c r="K108" s="9">
        <v>99</v>
      </c>
      <c r="L108" s="9">
        <v>99</v>
      </c>
      <c r="M108" s="7">
        <v>5</v>
      </c>
      <c r="N108" s="10">
        <f t="shared" si="21"/>
        <v>100</v>
      </c>
      <c r="O108" s="11"/>
      <c r="P108" s="170"/>
      <c r="Q108" s="172"/>
    </row>
    <row r="109" spans="1:17" ht="24.95" customHeight="1" x14ac:dyDescent="0.25">
      <c r="A109" s="195"/>
      <c r="B109" s="196"/>
      <c r="C109" s="197"/>
      <c r="D109" s="201"/>
      <c r="E109" s="202"/>
      <c r="F109" s="203"/>
      <c r="G109" s="204"/>
      <c r="H109" s="193" t="s">
        <v>75</v>
      </c>
      <c r="I109" s="194"/>
      <c r="J109" s="194"/>
      <c r="K109" s="194"/>
      <c r="L109" s="194"/>
      <c r="M109" s="194"/>
      <c r="N109" s="194"/>
      <c r="O109" s="194"/>
      <c r="P109" s="194"/>
      <c r="Q109" s="194"/>
    </row>
    <row r="110" spans="1:17" ht="24.95" customHeight="1" x14ac:dyDescent="0.25">
      <c r="A110" s="195"/>
      <c r="B110" s="196"/>
      <c r="C110" s="197"/>
      <c r="D110" s="201"/>
      <c r="E110" s="202"/>
      <c r="F110" s="203"/>
      <c r="G110" s="204"/>
      <c r="H110" s="154" t="s">
        <v>32</v>
      </c>
      <c r="I110" s="154"/>
      <c r="J110" s="9" t="s">
        <v>18</v>
      </c>
      <c r="K110" s="9">
        <v>25</v>
      </c>
      <c r="L110" s="9">
        <v>33</v>
      </c>
      <c r="M110" s="7">
        <v>5</v>
      </c>
      <c r="N110" s="10">
        <f t="shared" ref="N110:N111" si="22">L110/K110*100</f>
        <v>132</v>
      </c>
      <c r="O110" s="11" t="s">
        <v>76</v>
      </c>
      <c r="P110" s="148" t="s">
        <v>19</v>
      </c>
      <c r="Q110" s="148"/>
    </row>
    <row r="111" spans="1:17" ht="24.95" customHeight="1" x14ac:dyDescent="0.25">
      <c r="A111" s="198"/>
      <c r="B111" s="199"/>
      <c r="C111" s="200"/>
      <c r="D111" s="186"/>
      <c r="E111" s="189"/>
      <c r="F111" s="190"/>
      <c r="G111" s="205"/>
      <c r="H111" s="154" t="s">
        <v>33</v>
      </c>
      <c r="I111" s="154"/>
      <c r="J111" s="9" t="s">
        <v>21</v>
      </c>
      <c r="K111" s="9">
        <v>80</v>
      </c>
      <c r="L111" s="9">
        <v>80</v>
      </c>
      <c r="M111" s="7">
        <v>5</v>
      </c>
      <c r="N111" s="10">
        <f t="shared" si="22"/>
        <v>100</v>
      </c>
      <c r="O111" s="11"/>
      <c r="P111" s="148"/>
      <c r="Q111" s="148"/>
    </row>
    <row r="112" spans="1:17" ht="24.95" customHeight="1" x14ac:dyDescent="0.25">
      <c r="A112" s="157" t="s">
        <v>77</v>
      </c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9"/>
    </row>
    <row r="113" spans="1:17" ht="24.95" customHeight="1" x14ac:dyDescent="0.25">
      <c r="A113" s="167" t="s">
        <v>16</v>
      </c>
      <c r="B113" s="168"/>
      <c r="C113" s="169"/>
      <c r="D113" s="161">
        <v>19162278.030000001</v>
      </c>
      <c r="E113" s="187">
        <v>19073130.600000001</v>
      </c>
      <c r="F113" s="188"/>
      <c r="G113" s="191">
        <f>E113/D113*100</f>
        <v>99.534776450584673</v>
      </c>
      <c r="H113" s="165" t="s">
        <v>17</v>
      </c>
      <c r="I113" s="166"/>
      <c r="J113" s="9" t="s">
        <v>18</v>
      </c>
      <c r="K113" s="9">
        <v>236</v>
      </c>
      <c r="L113" s="9">
        <v>237</v>
      </c>
      <c r="M113" s="7">
        <v>5</v>
      </c>
      <c r="N113" s="10">
        <v>100</v>
      </c>
      <c r="O113" s="11"/>
      <c r="P113" s="167" t="s">
        <v>19</v>
      </c>
      <c r="Q113" s="169"/>
    </row>
    <row r="114" spans="1:17" ht="24.95" customHeight="1" x14ac:dyDescent="0.25">
      <c r="A114" s="173"/>
      <c r="B114" s="174"/>
      <c r="C114" s="175"/>
      <c r="D114" s="186"/>
      <c r="E114" s="189"/>
      <c r="F114" s="190"/>
      <c r="G114" s="192"/>
      <c r="H114" s="154" t="s">
        <v>20</v>
      </c>
      <c r="I114" s="154"/>
      <c r="J114" s="9" t="s">
        <v>21</v>
      </c>
      <c r="K114" s="9">
        <v>99</v>
      </c>
      <c r="L114" s="9">
        <v>99</v>
      </c>
      <c r="M114" s="7">
        <v>5</v>
      </c>
      <c r="N114" s="10">
        <f>L114/K114*100</f>
        <v>100</v>
      </c>
      <c r="O114" s="11"/>
      <c r="P114" s="173"/>
      <c r="Q114" s="175"/>
    </row>
    <row r="115" spans="1:17" ht="24.95" customHeight="1" x14ac:dyDescent="0.25">
      <c r="A115" s="147" t="s">
        <v>78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</row>
    <row r="116" spans="1:17" ht="24.95" customHeight="1" x14ac:dyDescent="0.25">
      <c r="A116" s="148" t="s">
        <v>28</v>
      </c>
      <c r="B116" s="148"/>
      <c r="C116" s="148"/>
      <c r="D116" s="149">
        <v>6784441.46</v>
      </c>
      <c r="E116" s="149">
        <v>6701267.71</v>
      </c>
      <c r="F116" s="149"/>
      <c r="G116" s="152">
        <f>E116/D116*100</f>
        <v>98.774051622519266</v>
      </c>
      <c r="H116" s="154" t="s">
        <v>17</v>
      </c>
      <c r="I116" s="154"/>
      <c r="J116" s="9" t="s">
        <v>18</v>
      </c>
      <c r="K116" s="9">
        <v>38</v>
      </c>
      <c r="L116" s="9">
        <v>38</v>
      </c>
      <c r="M116" s="7">
        <v>5</v>
      </c>
      <c r="N116" s="10">
        <v>100</v>
      </c>
      <c r="O116" s="11"/>
      <c r="P116" s="148" t="s">
        <v>19</v>
      </c>
      <c r="Q116" s="148"/>
    </row>
    <row r="117" spans="1:17" ht="24.95" customHeight="1" x14ac:dyDescent="0.25">
      <c r="A117" s="148"/>
      <c r="B117" s="148"/>
      <c r="C117" s="148"/>
      <c r="D117" s="150"/>
      <c r="E117" s="151"/>
      <c r="F117" s="151"/>
      <c r="G117" s="153"/>
      <c r="H117" s="154" t="s">
        <v>20</v>
      </c>
      <c r="I117" s="154"/>
      <c r="J117" s="9" t="s">
        <v>21</v>
      </c>
      <c r="K117" s="9">
        <v>98</v>
      </c>
      <c r="L117" s="9">
        <v>98</v>
      </c>
      <c r="M117" s="7">
        <v>5</v>
      </c>
      <c r="N117" s="10">
        <f t="shared" ref="N117" si="23">L117/K117*100</f>
        <v>100</v>
      </c>
      <c r="O117" s="11"/>
      <c r="P117" s="148"/>
      <c r="Q117" s="148"/>
    </row>
    <row r="118" spans="1:17" ht="24.95" customHeight="1" x14ac:dyDescent="0.25">
      <c r="A118" s="147" t="s">
        <v>79</v>
      </c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</row>
    <row r="119" spans="1:17" ht="24.95" customHeight="1" x14ac:dyDescent="0.25">
      <c r="A119" s="167" t="s">
        <v>80</v>
      </c>
      <c r="B119" s="168"/>
      <c r="C119" s="169"/>
      <c r="D119" s="176">
        <v>6957661.2699999996</v>
      </c>
      <c r="E119" s="179">
        <v>6798325.4100000001</v>
      </c>
      <c r="F119" s="180"/>
      <c r="G119" s="163">
        <f>E119/D119*100</f>
        <v>97.709922144571436</v>
      </c>
      <c r="H119" s="154" t="s">
        <v>50</v>
      </c>
      <c r="I119" s="154"/>
      <c r="J119" s="9"/>
      <c r="K119" s="9"/>
      <c r="L119" s="9"/>
      <c r="M119" s="16"/>
      <c r="N119" s="10"/>
      <c r="O119" s="11"/>
      <c r="P119" s="167" t="s">
        <v>19</v>
      </c>
      <c r="Q119" s="169"/>
    </row>
    <row r="120" spans="1:17" ht="24.95" customHeight="1" x14ac:dyDescent="0.25">
      <c r="A120" s="170"/>
      <c r="B120" s="171"/>
      <c r="C120" s="172"/>
      <c r="D120" s="177"/>
      <c r="E120" s="181"/>
      <c r="F120" s="182"/>
      <c r="G120" s="164"/>
      <c r="H120" s="154" t="s">
        <v>51</v>
      </c>
      <c r="I120" s="154"/>
      <c r="J120" s="9" t="s">
        <v>18</v>
      </c>
      <c r="K120" s="9">
        <v>31</v>
      </c>
      <c r="L120" s="9">
        <v>32</v>
      </c>
      <c r="M120" s="7">
        <v>5</v>
      </c>
      <c r="N120" s="10">
        <v>100</v>
      </c>
      <c r="O120" s="11"/>
      <c r="P120" s="170"/>
      <c r="Q120" s="172"/>
    </row>
    <row r="121" spans="1:17" ht="24.95" customHeight="1" x14ac:dyDescent="0.25">
      <c r="A121" s="170"/>
      <c r="B121" s="171"/>
      <c r="C121" s="172"/>
      <c r="D121" s="177"/>
      <c r="E121" s="181"/>
      <c r="F121" s="182"/>
      <c r="G121" s="164"/>
      <c r="H121" s="154" t="s">
        <v>52</v>
      </c>
      <c r="I121" s="154"/>
      <c r="J121" s="9" t="s">
        <v>18</v>
      </c>
      <c r="K121" s="9">
        <v>45</v>
      </c>
      <c r="L121" s="9">
        <v>45</v>
      </c>
      <c r="M121" s="7">
        <v>5</v>
      </c>
      <c r="N121" s="10">
        <v>100</v>
      </c>
      <c r="O121" s="11"/>
      <c r="P121" s="170"/>
      <c r="Q121" s="172"/>
    </row>
    <row r="122" spans="1:17" ht="24.95" customHeight="1" x14ac:dyDescent="0.25">
      <c r="A122" s="170"/>
      <c r="B122" s="171"/>
      <c r="C122" s="172"/>
      <c r="D122" s="177"/>
      <c r="E122" s="181"/>
      <c r="F122" s="182"/>
      <c r="G122" s="164"/>
      <c r="H122" s="154" t="s">
        <v>33</v>
      </c>
      <c r="I122" s="154"/>
      <c r="J122" s="9" t="s">
        <v>21</v>
      </c>
      <c r="K122" s="9">
        <v>98</v>
      </c>
      <c r="L122" s="9">
        <v>98</v>
      </c>
      <c r="M122" s="7">
        <v>5</v>
      </c>
      <c r="N122" s="10">
        <f t="shared" ref="N122:N123" si="24">L122/K122*100</f>
        <v>100</v>
      </c>
      <c r="O122" s="11"/>
      <c r="P122" s="170"/>
      <c r="Q122" s="172"/>
    </row>
    <row r="123" spans="1:17" ht="24.95" customHeight="1" x14ac:dyDescent="0.25">
      <c r="A123" s="173"/>
      <c r="B123" s="174"/>
      <c r="C123" s="175"/>
      <c r="D123" s="178"/>
      <c r="E123" s="183"/>
      <c r="F123" s="184"/>
      <c r="G123" s="185"/>
      <c r="H123" s="154" t="s">
        <v>81</v>
      </c>
      <c r="I123" s="154"/>
      <c r="J123" s="9" t="s">
        <v>21</v>
      </c>
      <c r="K123" s="9">
        <v>98</v>
      </c>
      <c r="L123" s="9">
        <v>98</v>
      </c>
      <c r="M123" s="7">
        <v>5</v>
      </c>
      <c r="N123" s="10">
        <f t="shared" si="24"/>
        <v>100</v>
      </c>
      <c r="O123" s="11"/>
      <c r="P123" s="173"/>
      <c r="Q123" s="175"/>
    </row>
    <row r="124" spans="1:17" ht="24.95" customHeight="1" x14ac:dyDescent="0.25">
      <c r="A124" s="147" t="s">
        <v>82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</row>
    <row r="125" spans="1:17" ht="24.95" customHeight="1" x14ac:dyDescent="0.25">
      <c r="A125" s="167" t="s">
        <v>80</v>
      </c>
      <c r="B125" s="168"/>
      <c r="C125" s="169"/>
      <c r="D125" s="176">
        <v>5060378.13</v>
      </c>
      <c r="E125" s="179">
        <v>5040713.95</v>
      </c>
      <c r="F125" s="180"/>
      <c r="G125" s="163">
        <f>E125/D125*100</f>
        <v>99.611408881019742</v>
      </c>
      <c r="H125" s="154" t="s">
        <v>50</v>
      </c>
      <c r="I125" s="154"/>
      <c r="J125" s="9"/>
      <c r="K125" s="9"/>
      <c r="L125" s="9"/>
      <c r="M125" s="16"/>
      <c r="N125" s="10"/>
      <c r="O125" s="11"/>
      <c r="P125" s="167" t="s">
        <v>19</v>
      </c>
      <c r="Q125" s="169"/>
    </row>
    <row r="126" spans="1:17" ht="24.95" customHeight="1" x14ac:dyDescent="0.25">
      <c r="A126" s="170"/>
      <c r="B126" s="171"/>
      <c r="C126" s="172"/>
      <c r="D126" s="177"/>
      <c r="E126" s="181"/>
      <c r="F126" s="182"/>
      <c r="G126" s="164"/>
      <c r="H126" s="154" t="s">
        <v>51</v>
      </c>
      <c r="I126" s="154"/>
      <c r="J126" s="9" t="s">
        <v>18</v>
      </c>
      <c r="K126" s="9">
        <v>19</v>
      </c>
      <c r="L126" s="9">
        <v>17</v>
      </c>
      <c r="M126" s="7">
        <v>5</v>
      </c>
      <c r="N126" s="10">
        <f t="shared" ref="N126:N129" si="25">L126/K126*100</f>
        <v>89.473684210526315</v>
      </c>
      <c r="O126" s="11" t="s">
        <v>83</v>
      </c>
      <c r="P126" s="170"/>
      <c r="Q126" s="172"/>
    </row>
    <row r="127" spans="1:17" ht="24.95" customHeight="1" x14ac:dyDescent="0.25">
      <c r="A127" s="170"/>
      <c r="B127" s="171"/>
      <c r="C127" s="172"/>
      <c r="D127" s="177"/>
      <c r="E127" s="181"/>
      <c r="F127" s="182"/>
      <c r="G127" s="164"/>
      <c r="H127" s="154" t="s">
        <v>52</v>
      </c>
      <c r="I127" s="154"/>
      <c r="J127" s="9" t="s">
        <v>18</v>
      </c>
      <c r="K127" s="9">
        <v>15</v>
      </c>
      <c r="L127" s="9">
        <v>15</v>
      </c>
      <c r="M127" s="7">
        <v>5</v>
      </c>
      <c r="N127" s="10">
        <f t="shared" si="25"/>
        <v>100</v>
      </c>
      <c r="O127" s="11"/>
      <c r="P127" s="170"/>
      <c r="Q127" s="172"/>
    </row>
    <row r="128" spans="1:17" ht="24.95" customHeight="1" x14ac:dyDescent="0.25">
      <c r="A128" s="170"/>
      <c r="B128" s="171"/>
      <c r="C128" s="172"/>
      <c r="D128" s="177"/>
      <c r="E128" s="181"/>
      <c r="F128" s="182"/>
      <c r="G128" s="164"/>
      <c r="H128" s="154" t="s">
        <v>33</v>
      </c>
      <c r="I128" s="154"/>
      <c r="J128" s="9" t="s">
        <v>21</v>
      </c>
      <c r="K128" s="9">
        <v>98</v>
      </c>
      <c r="L128" s="9">
        <v>98</v>
      </c>
      <c r="M128" s="7">
        <v>5</v>
      </c>
      <c r="N128" s="10">
        <f t="shared" si="25"/>
        <v>100</v>
      </c>
      <c r="O128" s="11"/>
      <c r="P128" s="170"/>
      <c r="Q128" s="172"/>
    </row>
    <row r="129" spans="1:17" ht="24.95" customHeight="1" x14ac:dyDescent="0.25">
      <c r="A129" s="173"/>
      <c r="B129" s="174"/>
      <c r="C129" s="175"/>
      <c r="D129" s="178"/>
      <c r="E129" s="183"/>
      <c r="F129" s="184"/>
      <c r="G129" s="185"/>
      <c r="H129" s="154" t="s">
        <v>81</v>
      </c>
      <c r="I129" s="154"/>
      <c r="J129" s="9" t="s">
        <v>21</v>
      </c>
      <c r="K129" s="9">
        <v>98</v>
      </c>
      <c r="L129" s="9">
        <v>98</v>
      </c>
      <c r="M129" s="7">
        <v>5</v>
      </c>
      <c r="N129" s="10">
        <f t="shared" si="25"/>
        <v>100</v>
      </c>
      <c r="O129" s="11"/>
      <c r="P129" s="173"/>
      <c r="Q129" s="175"/>
    </row>
    <row r="130" spans="1:17" ht="24.95" customHeight="1" x14ac:dyDescent="0.25">
      <c r="A130" s="160" t="s">
        <v>84</v>
      </c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</row>
    <row r="131" spans="1:17" ht="24.95" customHeight="1" x14ac:dyDescent="0.25">
      <c r="A131" s="148" t="s">
        <v>85</v>
      </c>
      <c r="B131" s="148"/>
      <c r="C131" s="148"/>
      <c r="D131" s="161">
        <v>1550049.6</v>
      </c>
      <c r="E131" s="149">
        <v>1506059.49</v>
      </c>
      <c r="F131" s="149"/>
      <c r="G131" s="163">
        <f>E131/D131*100</f>
        <v>97.162019202482284</v>
      </c>
      <c r="H131" s="154" t="s">
        <v>17</v>
      </c>
      <c r="I131" s="154"/>
      <c r="J131" s="9" t="s">
        <v>18</v>
      </c>
      <c r="K131" s="9">
        <v>12</v>
      </c>
      <c r="L131" s="9">
        <v>12</v>
      </c>
      <c r="M131" s="7">
        <v>5</v>
      </c>
      <c r="N131" s="10">
        <f t="shared" ref="N131:N132" si="26">L131/K131*100</f>
        <v>100</v>
      </c>
      <c r="O131" s="11"/>
      <c r="P131" s="148" t="s">
        <v>19</v>
      </c>
      <c r="Q131" s="148"/>
    </row>
    <row r="132" spans="1:17" ht="24.95" customHeight="1" x14ac:dyDescent="0.25">
      <c r="A132" s="148"/>
      <c r="B132" s="148"/>
      <c r="C132" s="148"/>
      <c r="D132" s="162"/>
      <c r="E132" s="151"/>
      <c r="F132" s="151"/>
      <c r="G132" s="164"/>
      <c r="H132" s="165" t="s">
        <v>20</v>
      </c>
      <c r="I132" s="166"/>
      <c r="J132" s="9" t="s">
        <v>21</v>
      </c>
      <c r="K132" s="9">
        <v>96</v>
      </c>
      <c r="L132" s="9">
        <v>96</v>
      </c>
      <c r="M132" s="7">
        <v>5</v>
      </c>
      <c r="N132" s="10">
        <f t="shared" si="26"/>
        <v>100</v>
      </c>
      <c r="O132" s="11"/>
      <c r="P132" s="148"/>
      <c r="Q132" s="148"/>
    </row>
    <row r="133" spans="1:17" ht="24.95" customHeight="1" x14ac:dyDescent="0.25">
      <c r="A133" s="147" t="s">
        <v>86</v>
      </c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</row>
    <row r="134" spans="1:17" ht="24.95" customHeight="1" x14ac:dyDescent="0.25">
      <c r="A134" s="148" t="s">
        <v>87</v>
      </c>
      <c r="B134" s="148"/>
      <c r="C134" s="148"/>
      <c r="D134" s="149">
        <v>16375842.710000001</v>
      </c>
      <c r="E134" s="149">
        <v>16312087.91</v>
      </c>
      <c r="F134" s="149"/>
      <c r="G134" s="152">
        <f>E134/D134*100</f>
        <v>99.610677745695071</v>
      </c>
      <c r="H134" s="154" t="s">
        <v>32</v>
      </c>
      <c r="I134" s="154"/>
      <c r="J134" s="9" t="s">
        <v>18</v>
      </c>
      <c r="K134" s="9">
        <v>226</v>
      </c>
      <c r="L134" s="9">
        <v>224</v>
      </c>
      <c r="M134" s="7">
        <v>5</v>
      </c>
      <c r="N134" s="10">
        <v>100</v>
      </c>
      <c r="O134" s="11"/>
      <c r="P134" s="148" t="s">
        <v>19</v>
      </c>
      <c r="Q134" s="148"/>
    </row>
    <row r="135" spans="1:17" ht="24.95" customHeight="1" x14ac:dyDescent="0.25">
      <c r="A135" s="148"/>
      <c r="B135" s="148"/>
      <c r="C135" s="148"/>
      <c r="D135" s="150"/>
      <c r="E135" s="151"/>
      <c r="F135" s="151"/>
      <c r="G135" s="153"/>
      <c r="H135" s="154" t="s">
        <v>33</v>
      </c>
      <c r="I135" s="154"/>
      <c r="J135" s="9" t="s">
        <v>21</v>
      </c>
      <c r="K135" s="9">
        <v>70</v>
      </c>
      <c r="L135" s="9">
        <v>70</v>
      </c>
      <c r="M135" s="7">
        <v>5</v>
      </c>
      <c r="N135" s="10">
        <f t="shared" ref="N135" si="27">L135/K135*100</f>
        <v>100</v>
      </c>
      <c r="O135" s="11"/>
      <c r="P135" s="148"/>
      <c r="Q135" s="148"/>
    </row>
    <row r="136" spans="1:17" ht="24.95" customHeight="1" x14ac:dyDescent="0.25">
      <c r="A136" s="147" t="s">
        <v>88</v>
      </c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</row>
    <row r="137" spans="1:17" ht="24.95" customHeight="1" x14ac:dyDescent="0.25">
      <c r="A137" s="148" t="s">
        <v>87</v>
      </c>
      <c r="B137" s="148"/>
      <c r="C137" s="148"/>
      <c r="D137" s="149">
        <v>19392374.350000001</v>
      </c>
      <c r="E137" s="149">
        <v>19234486.93</v>
      </c>
      <c r="F137" s="149"/>
      <c r="G137" s="152">
        <f>E137/D137*100</f>
        <v>99.185827288859031</v>
      </c>
      <c r="H137" s="154" t="s">
        <v>32</v>
      </c>
      <c r="I137" s="154"/>
      <c r="J137" s="9" t="s">
        <v>18</v>
      </c>
      <c r="K137" s="9">
        <v>283</v>
      </c>
      <c r="L137" s="9">
        <v>278</v>
      </c>
      <c r="M137" s="7">
        <v>5</v>
      </c>
      <c r="N137" s="10">
        <v>100</v>
      </c>
      <c r="O137" s="11"/>
      <c r="P137" s="148" t="s">
        <v>19</v>
      </c>
      <c r="Q137" s="148"/>
    </row>
    <row r="138" spans="1:17" ht="24.95" customHeight="1" x14ac:dyDescent="0.25">
      <c r="A138" s="148"/>
      <c r="B138" s="148"/>
      <c r="C138" s="148"/>
      <c r="D138" s="150"/>
      <c r="E138" s="151"/>
      <c r="F138" s="151"/>
      <c r="G138" s="153"/>
      <c r="H138" s="154" t="s">
        <v>33</v>
      </c>
      <c r="I138" s="154"/>
      <c r="J138" s="9" t="s">
        <v>21</v>
      </c>
      <c r="K138" s="9">
        <v>80</v>
      </c>
      <c r="L138" s="9">
        <v>80</v>
      </c>
      <c r="M138" s="7">
        <v>5</v>
      </c>
      <c r="N138" s="10">
        <f t="shared" ref="N138" si="28">L138/K138*100</f>
        <v>100</v>
      </c>
      <c r="O138" s="11"/>
      <c r="P138" s="148"/>
      <c r="Q138" s="148"/>
    </row>
    <row r="139" spans="1:17" ht="24.95" customHeight="1" x14ac:dyDescent="0.25">
      <c r="A139" s="147" t="s">
        <v>89</v>
      </c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</row>
    <row r="140" spans="1:17" ht="24.95" customHeight="1" x14ac:dyDescent="0.25">
      <c r="A140" s="148" t="s">
        <v>87</v>
      </c>
      <c r="B140" s="148"/>
      <c r="C140" s="148"/>
      <c r="D140" s="155">
        <v>17351067.48</v>
      </c>
      <c r="E140" s="155">
        <v>16876824.629999999</v>
      </c>
      <c r="F140" s="155"/>
      <c r="G140" s="152">
        <f>E140/D140*100</f>
        <v>97.266779980271266</v>
      </c>
      <c r="H140" s="154" t="s">
        <v>32</v>
      </c>
      <c r="I140" s="154"/>
      <c r="J140" s="9" t="s">
        <v>18</v>
      </c>
      <c r="K140" s="9">
        <v>238</v>
      </c>
      <c r="L140" s="9">
        <v>241</v>
      </c>
      <c r="M140" s="7">
        <v>5</v>
      </c>
      <c r="N140" s="10">
        <v>100</v>
      </c>
      <c r="O140" s="11"/>
      <c r="P140" s="148" t="s">
        <v>19</v>
      </c>
      <c r="Q140" s="148"/>
    </row>
    <row r="141" spans="1:17" ht="24.95" customHeight="1" x14ac:dyDescent="0.25">
      <c r="A141" s="148"/>
      <c r="B141" s="148"/>
      <c r="C141" s="148"/>
      <c r="D141" s="150"/>
      <c r="E141" s="151"/>
      <c r="F141" s="151"/>
      <c r="G141" s="153"/>
      <c r="H141" s="154" t="s">
        <v>33</v>
      </c>
      <c r="I141" s="154"/>
      <c r="J141" s="9" t="s">
        <v>21</v>
      </c>
      <c r="K141" s="9">
        <v>70</v>
      </c>
      <c r="L141" s="9">
        <v>70</v>
      </c>
      <c r="M141" s="7">
        <v>5</v>
      </c>
      <c r="N141" s="10">
        <f t="shared" ref="N141" si="29">L141/K141*100</f>
        <v>100</v>
      </c>
      <c r="O141" s="11"/>
      <c r="P141" s="148"/>
      <c r="Q141" s="148"/>
    </row>
    <row r="142" spans="1:17" ht="24.95" customHeight="1" x14ac:dyDescent="0.25">
      <c r="A142" s="147" t="s">
        <v>90</v>
      </c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</row>
    <row r="143" spans="1:17" ht="24.95" customHeight="1" x14ac:dyDescent="0.25">
      <c r="A143" s="148" t="s">
        <v>87</v>
      </c>
      <c r="B143" s="148"/>
      <c r="C143" s="148"/>
      <c r="D143" s="155">
        <v>8120159.71</v>
      </c>
      <c r="E143" s="155">
        <v>7932325.3300000001</v>
      </c>
      <c r="F143" s="155"/>
      <c r="G143" s="152">
        <f>E143/D143*100</f>
        <v>97.686814216613485</v>
      </c>
      <c r="H143" s="154" t="s">
        <v>32</v>
      </c>
      <c r="I143" s="154"/>
      <c r="J143" s="9" t="s">
        <v>18</v>
      </c>
      <c r="K143" s="9">
        <v>95</v>
      </c>
      <c r="L143" s="9">
        <v>98</v>
      </c>
      <c r="M143" s="7">
        <v>5</v>
      </c>
      <c r="N143" s="10">
        <v>100</v>
      </c>
      <c r="O143" s="11"/>
      <c r="P143" s="148" t="s">
        <v>19</v>
      </c>
      <c r="Q143" s="148"/>
    </row>
    <row r="144" spans="1:17" ht="24.95" customHeight="1" x14ac:dyDescent="0.25">
      <c r="A144" s="148"/>
      <c r="B144" s="148"/>
      <c r="C144" s="148"/>
      <c r="D144" s="150"/>
      <c r="E144" s="151"/>
      <c r="F144" s="151"/>
      <c r="G144" s="153"/>
      <c r="H144" s="154" t="s">
        <v>33</v>
      </c>
      <c r="I144" s="154"/>
      <c r="J144" s="9" t="s">
        <v>21</v>
      </c>
      <c r="K144" s="9">
        <v>100</v>
      </c>
      <c r="L144" s="9">
        <v>100</v>
      </c>
      <c r="M144" s="7">
        <v>5</v>
      </c>
      <c r="N144" s="10">
        <f t="shared" ref="N144" si="30">L144/K144*100</f>
        <v>100</v>
      </c>
      <c r="O144" s="11"/>
      <c r="P144" s="148"/>
      <c r="Q144" s="148"/>
    </row>
    <row r="145" spans="1:17" ht="24.95" customHeight="1" x14ac:dyDescent="0.25">
      <c r="A145" s="147" t="s">
        <v>91</v>
      </c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</row>
    <row r="146" spans="1:17" ht="24.95" customHeight="1" x14ac:dyDescent="0.25">
      <c r="A146" s="148" t="s">
        <v>87</v>
      </c>
      <c r="B146" s="148"/>
      <c r="C146" s="148"/>
      <c r="D146" s="149">
        <v>11146525.51</v>
      </c>
      <c r="E146" s="149">
        <v>10877185.09</v>
      </c>
      <c r="F146" s="149"/>
      <c r="G146" s="152">
        <f>E146/D146*100</f>
        <v>97.583637881074566</v>
      </c>
      <c r="H146" s="154" t="s">
        <v>32</v>
      </c>
      <c r="I146" s="154"/>
      <c r="J146" s="9" t="s">
        <v>18</v>
      </c>
      <c r="K146" s="9">
        <v>148</v>
      </c>
      <c r="L146" s="9">
        <v>147</v>
      </c>
      <c r="M146" s="7">
        <v>5</v>
      </c>
      <c r="N146" s="10">
        <v>100</v>
      </c>
      <c r="O146" s="11"/>
      <c r="P146" s="148" t="s">
        <v>19</v>
      </c>
      <c r="Q146" s="148"/>
    </row>
    <row r="147" spans="1:17" ht="24.95" customHeight="1" x14ac:dyDescent="0.25">
      <c r="A147" s="148"/>
      <c r="B147" s="148"/>
      <c r="C147" s="148"/>
      <c r="D147" s="150"/>
      <c r="E147" s="151"/>
      <c r="F147" s="151"/>
      <c r="G147" s="153"/>
      <c r="H147" s="154" t="s">
        <v>33</v>
      </c>
      <c r="I147" s="154"/>
      <c r="J147" s="9" t="s">
        <v>21</v>
      </c>
      <c r="K147" s="9">
        <v>90</v>
      </c>
      <c r="L147" s="9">
        <v>90</v>
      </c>
      <c r="M147" s="7">
        <v>5</v>
      </c>
      <c r="N147" s="10">
        <v>100</v>
      </c>
      <c r="O147" s="11"/>
      <c r="P147" s="148"/>
      <c r="Q147" s="148"/>
    </row>
    <row r="148" spans="1:17" ht="24.95" customHeight="1" x14ac:dyDescent="0.25">
      <c r="A148" s="147" t="s">
        <v>92</v>
      </c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</row>
    <row r="149" spans="1:17" ht="24.95" customHeight="1" x14ac:dyDescent="0.25">
      <c r="A149" s="148" t="s">
        <v>87</v>
      </c>
      <c r="B149" s="148"/>
      <c r="C149" s="148"/>
      <c r="D149" s="149">
        <v>1784846.59</v>
      </c>
      <c r="E149" s="149">
        <v>1734905.08</v>
      </c>
      <c r="F149" s="149"/>
      <c r="G149" s="152">
        <f>E149/D149*100</f>
        <v>97.201915824037286</v>
      </c>
      <c r="H149" s="154" t="s">
        <v>32</v>
      </c>
      <c r="I149" s="154"/>
      <c r="J149" s="9" t="s">
        <v>18</v>
      </c>
      <c r="K149" s="9">
        <v>22</v>
      </c>
      <c r="L149" s="9">
        <v>21</v>
      </c>
      <c r="M149" s="7">
        <v>5</v>
      </c>
      <c r="N149" s="10">
        <v>100</v>
      </c>
      <c r="O149" s="11"/>
      <c r="P149" s="148" t="s">
        <v>19</v>
      </c>
      <c r="Q149" s="148"/>
    </row>
    <row r="150" spans="1:17" ht="24.95" customHeight="1" x14ac:dyDescent="0.25">
      <c r="A150" s="148"/>
      <c r="B150" s="148"/>
      <c r="C150" s="148"/>
      <c r="D150" s="150"/>
      <c r="E150" s="151"/>
      <c r="F150" s="151"/>
      <c r="G150" s="153"/>
      <c r="H150" s="154" t="s">
        <v>33</v>
      </c>
      <c r="I150" s="154"/>
      <c r="J150" s="9" t="s">
        <v>21</v>
      </c>
      <c r="K150" s="9">
        <v>88</v>
      </c>
      <c r="L150" s="9">
        <v>88</v>
      </c>
      <c r="M150" s="7">
        <v>5</v>
      </c>
      <c r="N150" s="10">
        <f t="shared" ref="N150" si="31">L150/K150*100</f>
        <v>100</v>
      </c>
      <c r="O150" s="11"/>
      <c r="P150" s="148"/>
      <c r="Q150" s="148"/>
    </row>
    <row r="151" spans="1:17" ht="24.95" customHeight="1" x14ac:dyDescent="0.25">
      <c r="A151" s="147" t="s">
        <v>93</v>
      </c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</row>
    <row r="152" spans="1:17" ht="24.95" customHeight="1" x14ac:dyDescent="0.25">
      <c r="A152" s="148" t="s">
        <v>87</v>
      </c>
      <c r="B152" s="148"/>
      <c r="C152" s="148"/>
      <c r="D152" s="155">
        <v>3269348.24</v>
      </c>
      <c r="E152" s="155">
        <v>3137712.77</v>
      </c>
      <c r="F152" s="155"/>
      <c r="G152" s="152">
        <f>E152/D152*100</f>
        <v>95.9736479464176</v>
      </c>
      <c r="H152" s="154" t="s">
        <v>32</v>
      </c>
      <c r="I152" s="154"/>
      <c r="J152" s="9" t="s">
        <v>18</v>
      </c>
      <c r="K152" s="9">
        <v>25</v>
      </c>
      <c r="L152" s="9">
        <v>26</v>
      </c>
      <c r="M152" s="7">
        <v>5</v>
      </c>
      <c r="N152" s="10">
        <v>100</v>
      </c>
      <c r="O152" s="11"/>
      <c r="P152" s="148" t="s">
        <v>19</v>
      </c>
      <c r="Q152" s="148"/>
    </row>
    <row r="153" spans="1:17" ht="24.95" customHeight="1" x14ac:dyDescent="0.25">
      <c r="A153" s="148"/>
      <c r="B153" s="148"/>
      <c r="C153" s="148"/>
      <c r="D153" s="150"/>
      <c r="E153" s="151"/>
      <c r="F153" s="151"/>
      <c r="G153" s="153"/>
      <c r="H153" s="154" t="s">
        <v>33</v>
      </c>
      <c r="I153" s="154"/>
      <c r="J153" s="9" t="s">
        <v>21</v>
      </c>
      <c r="K153" s="9">
        <v>98</v>
      </c>
      <c r="L153" s="9">
        <v>98</v>
      </c>
      <c r="M153" s="7">
        <v>5</v>
      </c>
      <c r="N153" s="10">
        <f t="shared" ref="N153" si="32">L153/K153*100</f>
        <v>100</v>
      </c>
      <c r="O153" s="11"/>
      <c r="P153" s="148"/>
      <c r="Q153" s="148"/>
    </row>
    <row r="154" spans="1:17" ht="24.95" customHeight="1" x14ac:dyDescent="0.25">
      <c r="A154" s="147" t="s">
        <v>94</v>
      </c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</row>
    <row r="155" spans="1:17" ht="24.95" customHeight="1" x14ac:dyDescent="0.25">
      <c r="A155" s="148" t="s">
        <v>87</v>
      </c>
      <c r="B155" s="148"/>
      <c r="C155" s="148"/>
      <c r="D155" s="149">
        <v>9528513.2200000007</v>
      </c>
      <c r="E155" s="149">
        <v>9124600.3499999996</v>
      </c>
      <c r="F155" s="149"/>
      <c r="G155" s="152">
        <f>E155/D155*100</f>
        <v>95.761008452481306</v>
      </c>
      <c r="H155" s="154" t="s">
        <v>32</v>
      </c>
      <c r="I155" s="154"/>
      <c r="J155" s="9" t="s">
        <v>18</v>
      </c>
      <c r="K155" s="9">
        <v>101</v>
      </c>
      <c r="L155" s="9">
        <v>100</v>
      </c>
      <c r="M155" s="7">
        <v>5</v>
      </c>
      <c r="N155" s="10">
        <v>100</v>
      </c>
      <c r="O155" s="11"/>
      <c r="P155" s="148" t="s">
        <v>19</v>
      </c>
      <c r="Q155" s="148"/>
    </row>
    <row r="156" spans="1:17" ht="24.95" customHeight="1" x14ac:dyDescent="0.25">
      <c r="A156" s="148"/>
      <c r="B156" s="148"/>
      <c r="C156" s="148"/>
      <c r="D156" s="150"/>
      <c r="E156" s="151"/>
      <c r="F156" s="151"/>
      <c r="G156" s="153"/>
      <c r="H156" s="154" t="s">
        <v>33</v>
      </c>
      <c r="I156" s="154"/>
      <c r="J156" s="9" t="s">
        <v>21</v>
      </c>
      <c r="K156" s="9">
        <v>98</v>
      </c>
      <c r="L156" s="9">
        <v>98</v>
      </c>
      <c r="M156" s="7">
        <v>5</v>
      </c>
      <c r="N156" s="10">
        <f t="shared" ref="N156" si="33">L156/K156*100</f>
        <v>100</v>
      </c>
      <c r="O156" s="11"/>
      <c r="P156" s="148"/>
      <c r="Q156" s="148"/>
    </row>
    <row r="157" spans="1:17" ht="24.95" customHeight="1" x14ac:dyDescent="0.25">
      <c r="A157" s="147" t="s">
        <v>95</v>
      </c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</row>
    <row r="158" spans="1:17" ht="24.95" customHeight="1" x14ac:dyDescent="0.25">
      <c r="A158" s="148" t="s">
        <v>87</v>
      </c>
      <c r="B158" s="148"/>
      <c r="C158" s="148"/>
      <c r="D158" s="155">
        <v>2218984.81</v>
      </c>
      <c r="E158" s="155">
        <v>1961451.22</v>
      </c>
      <c r="F158" s="155"/>
      <c r="G158" s="152">
        <f>E158/D158*100</f>
        <v>88.394080534512526</v>
      </c>
      <c r="H158" s="154" t="s">
        <v>32</v>
      </c>
      <c r="I158" s="154"/>
      <c r="J158" s="9" t="s">
        <v>18</v>
      </c>
      <c r="K158" s="6">
        <v>15</v>
      </c>
      <c r="L158" s="6">
        <v>15</v>
      </c>
      <c r="M158" s="7">
        <v>5</v>
      </c>
      <c r="N158" s="7">
        <f t="shared" ref="N158:N159" si="34">L158/K158*100</f>
        <v>100</v>
      </c>
      <c r="O158" s="8"/>
      <c r="P158" s="148" t="s">
        <v>19</v>
      </c>
      <c r="Q158" s="148"/>
    </row>
    <row r="159" spans="1:17" ht="24.95" customHeight="1" x14ac:dyDescent="0.25">
      <c r="A159" s="148"/>
      <c r="B159" s="148"/>
      <c r="C159" s="148"/>
      <c r="D159" s="150"/>
      <c r="E159" s="151"/>
      <c r="F159" s="151"/>
      <c r="G159" s="153"/>
      <c r="H159" s="154" t="s">
        <v>33</v>
      </c>
      <c r="I159" s="154"/>
      <c r="J159" s="9" t="s">
        <v>21</v>
      </c>
      <c r="K159" s="6">
        <v>90</v>
      </c>
      <c r="L159" s="6">
        <v>90</v>
      </c>
      <c r="M159" s="7">
        <v>5</v>
      </c>
      <c r="N159" s="7">
        <f t="shared" si="34"/>
        <v>100</v>
      </c>
      <c r="O159" s="8"/>
      <c r="P159" s="148"/>
      <c r="Q159" s="148"/>
    </row>
    <row r="160" spans="1:17" ht="24.95" customHeight="1" x14ac:dyDescent="0.25">
      <c r="A160" s="147" t="s">
        <v>96</v>
      </c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</row>
    <row r="161" spans="1:17" ht="24.95" customHeight="1" x14ac:dyDescent="0.25">
      <c r="A161" s="148" t="s">
        <v>87</v>
      </c>
      <c r="B161" s="148"/>
      <c r="C161" s="148"/>
      <c r="D161" s="155">
        <v>2510803.41</v>
      </c>
      <c r="E161" s="155">
        <v>2438810.2799999998</v>
      </c>
      <c r="F161" s="155"/>
      <c r="G161" s="152">
        <f>E161/D161*100</f>
        <v>97.132665595670815</v>
      </c>
      <c r="H161" s="154" t="s">
        <v>32</v>
      </c>
      <c r="I161" s="154"/>
      <c r="J161" s="9" t="s">
        <v>18</v>
      </c>
      <c r="K161" s="9">
        <v>21</v>
      </c>
      <c r="L161" s="9">
        <v>20</v>
      </c>
      <c r="M161" s="7">
        <v>5</v>
      </c>
      <c r="N161" s="10">
        <v>100</v>
      </c>
      <c r="O161" s="11"/>
      <c r="P161" s="148" t="s">
        <v>19</v>
      </c>
      <c r="Q161" s="148"/>
    </row>
    <row r="162" spans="1:17" ht="24.95" customHeight="1" x14ac:dyDescent="0.25">
      <c r="A162" s="148"/>
      <c r="B162" s="148"/>
      <c r="C162" s="148"/>
      <c r="D162" s="150"/>
      <c r="E162" s="151"/>
      <c r="F162" s="151"/>
      <c r="G162" s="153"/>
      <c r="H162" s="154" t="s">
        <v>33</v>
      </c>
      <c r="I162" s="154"/>
      <c r="J162" s="9" t="s">
        <v>21</v>
      </c>
      <c r="K162" s="9">
        <v>95</v>
      </c>
      <c r="L162" s="9">
        <v>95</v>
      </c>
      <c r="M162" s="7">
        <v>5</v>
      </c>
      <c r="N162" s="10">
        <f>L162/K162*100</f>
        <v>100</v>
      </c>
      <c r="O162" s="11"/>
      <c r="P162" s="148"/>
      <c r="Q162" s="148"/>
    </row>
    <row r="163" spans="1:17" ht="24.95" customHeight="1" x14ac:dyDescent="0.25">
      <c r="A163" s="157" t="s">
        <v>97</v>
      </c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9"/>
    </row>
    <row r="164" spans="1:17" ht="24.95" customHeight="1" x14ac:dyDescent="0.25">
      <c r="A164" s="148" t="s">
        <v>87</v>
      </c>
      <c r="B164" s="148"/>
      <c r="C164" s="148"/>
      <c r="D164" s="155">
        <v>3479272.82</v>
      </c>
      <c r="E164" s="155">
        <v>3366145.31</v>
      </c>
      <c r="F164" s="155"/>
      <c r="G164" s="152">
        <f>E164/D164*100</f>
        <v>96.748530056346667</v>
      </c>
      <c r="H164" s="154" t="s">
        <v>32</v>
      </c>
      <c r="I164" s="154"/>
      <c r="J164" s="9" t="s">
        <v>18</v>
      </c>
      <c r="K164" s="6">
        <v>18</v>
      </c>
      <c r="L164" s="6">
        <v>18</v>
      </c>
      <c r="M164" s="7">
        <v>5</v>
      </c>
      <c r="N164" s="7">
        <f t="shared" ref="N164:N165" si="35">L164/K164*100</f>
        <v>100</v>
      </c>
      <c r="O164" s="8"/>
      <c r="P164" s="148" t="s">
        <v>19</v>
      </c>
      <c r="Q164" s="148"/>
    </row>
    <row r="165" spans="1:17" ht="24.95" customHeight="1" x14ac:dyDescent="0.25">
      <c r="A165" s="148"/>
      <c r="B165" s="148"/>
      <c r="C165" s="148"/>
      <c r="D165" s="150"/>
      <c r="E165" s="151"/>
      <c r="F165" s="151"/>
      <c r="G165" s="153"/>
      <c r="H165" s="154" t="s">
        <v>33</v>
      </c>
      <c r="I165" s="154"/>
      <c r="J165" s="9" t="s">
        <v>21</v>
      </c>
      <c r="K165" s="6">
        <v>80</v>
      </c>
      <c r="L165" s="6">
        <v>80</v>
      </c>
      <c r="M165" s="7">
        <v>5</v>
      </c>
      <c r="N165" s="7">
        <f t="shared" si="35"/>
        <v>100</v>
      </c>
      <c r="O165" s="8"/>
      <c r="P165" s="148"/>
      <c r="Q165" s="148"/>
    </row>
    <row r="166" spans="1:17" ht="24.95" customHeight="1" x14ac:dyDescent="0.25">
      <c r="A166" s="147" t="s">
        <v>98</v>
      </c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</row>
    <row r="167" spans="1:17" ht="24.95" customHeight="1" x14ac:dyDescent="0.25">
      <c r="A167" s="148" t="s">
        <v>99</v>
      </c>
      <c r="B167" s="148"/>
      <c r="C167" s="148"/>
      <c r="D167" s="149">
        <v>3525315.3</v>
      </c>
      <c r="E167" s="149">
        <v>3390414.47</v>
      </c>
      <c r="F167" s="149"/>
      <c r="G167" s="152">
        <f>E167/D167*100</f>
        <v>96.17336837927661</v>
      </c>
      <c r="H167" s="154" t="s">
        <v>32</v>
      </c>
      <c r="I167" s="154"/>
      <c r="J167" s="9" t="s">
        <v>18</v>
      </c>
      <c r="K167" s="9">
        <v>30</v>
      </c>
      <c r="L167" s="9">
        <v>32</v>
      </c>
      <c r="M167" s="7">
        <v>5</v>
      </c>
      <c r="N167" s="19">
        <f t="shared" ref="N167" si="36">L167/K167*100</f>
        <v>106.66666666666667</v>
      </c>
      <c r="O167" s="20" t="s">
        <v>100</v>
      </c>
      <c r="P167" s="148" t="s">
        <v>19</v>
      </c>
      <c r="Q167" s="148"/>
    </row>
    <row r="168" spans="1:17" ht="24.95" customHeight="1" x14ac:dyDescent="0.25">
      <c r="A168" s="148"/>
      <c r="B168" s="148"/>
      <c r="C168" s="148"/>
      <c r="D168" s="150"/>
      <c r="E168" s="151"/>
      <c r="F168" s="151"/>
      <c r="G168" s="153"/>
      <c r="H168" s="154" t="s">
        <v>20</v>
      </c>
      <c r="I168" s="154"/>
      <c r="J168" s="9" t="s">
        <v>21</v>
      </c>
      <c r="K168" s="9">
        <v>96</v>
      </c>
      <c r="L168" s="9">
        <v>96</v>
      </c>
      <c r="M168" s="7">
        <v>5</v>
      </c>
      <c r="N168" s="19">
        <v>100</v>
      </c>
      <c r="O168" s="20"/>
      <c r="P168" s="148"/>
      <c r="Q168" s="148"/>
    </row>
    <row r="169" spans="1:17" ht="24.95" customHeight="1" x14ac:dyDescent="0.25">
      <c r="A169" s="147" t="s">
        <v>101</v>
      </c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</row>
    <row r="170" spans="1:17" ht="24.95" customHeight="1" x14ac:dyDescent="0.25">
      <c r="A170" s="148" t="s">
        <v>102</v>
      </c>
      <c r="B170" s="148"/>
      <c r="C170" s="148"/>
      <c r="D170" s="149">
        <v>10258866.050000001</v>
      </c>
      <c r="E170" s="149">
        <v>10181974.300000001</v>
      </c>
      <c r="F170" s="149"/>
      <c r="G170" s="152">
        <f>E170/D170*100</f>
        <v>99.250484901301533</v>
      </c>
      <c r="H170" s="154" t="s">
        <v>17</v>
      </c>
      <c r="I170" s="154"/>
      <c r="J170" s="9" t="s">
        <v>18</v>
      </c>
      <c r="K170" s="9">
        <v>1348</v>
      </c>
      <c r="L170" s="9">
        <v>1348</v>
      </c>
      <c r="M170" s="7">
        <v>5</v>
      </c>
      <c r="N170" s="10">
        <v>100</v>
      </c>
      <c r="O170" s="11"/>
      <c r="P170" s="148" t="s">
        <v>19</v>
      </c>
      <c r="Q170" s="148"/>
    </row>
    <row r="171" spans="1:17" ht="24.95" customHeight="1" x14ac:dyDescent="0.25">
      <c r="A171" s="148"/>
      <c r="B171" s="148"/>
      <c r="C171" s="148"/>
      <c r="D171" s="150"/>
      <c r="E171" s="151"/>
      <c r="F171" s="151"/>
      <c r="G171" s="153"/>
      <c r="H171" s="154" t="s">
        <v>103</v>
      </c>
      <c r="I171" s="156"/>
      <c r="J171" s="9" t="s">
        <v>21</v>
      </c>
      <c r="K171" s="9">
        <v>97</v>
      </c>
      <c r="L171" s="9">
        <v>97</v>
      </c>
      <c r="M171" s="7">
        <v>5</v>
      </c>
      <c r="N171" s="10">
        <f t="shared" ref="N171:N172" si="37">L171/K171*100</f>
        <v>100</v>
      </c>
      <c r="O171" s="11"/>
      <c r="P171" s="148"/>
      <c r="Q171" s="148"/>
    </row>
    <row r="172" spans="1:17" ht="24.95" customHeight="1" x14ac:dyDescent="0.25">
      <c r="A172" s="148"/>
      <c r="B172" s="148"/>
      <c r="C172" s="148"/>
      <c r="D172" s="150"/>
      <c r="E172" s="151"/>
      <c r="F172" s="151"/>
      <c r="G172" s="153"/>
      <c r="H172" s="156" t="s">
        <v>104</v>
      </c>
      <c r="I172" s="156"/>
      <c r="J172" s="9" t="s">
        <v>21</v>
      </c>
      <c r="K172" s="9">
        <v>80</v>
      </c>
      <c r="L172" s="9">
        <v>80</v>
      </c>
      <c r="M172" s="7">
        <v>5</v>
      </c>
      <c r="N172" s="10">
        <f t="shared" si="37"/>
        <v>100</v>
      </c>
      <c r="O172" s="11"/>
      <c r="P172" s="148"/>
      <c r="Q172" s="148"/>
    </row>
    <row r="173" spans="1:17" ht="24.95" customHeight="1" x14ac:dyDescent="0.25">
      <c r="A173" s="147" t="s">
        <v>105</v>
      </c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</row>
    <row r="174" spans="1:17" ht="24.95" customHeight="1" x14ac:dyDescent="0.25">
      <c r="A174" s="148" t="s">
        <v>102</v>
      </c>
      <c r="B174" s="148"/>
      <c r="C174" s="148"/>
      <c r="D174" s="155">
        <v>18435271.640000001</v>
      </c>
      <c r="E174" s="155">
        <v>17729309.57</v>
      </c>
      <c r="F174" s="155"/>
      <c r="G174" s="152">
        <f>E174/D174*100</f>
        <v>96.170590356432626</v>
      </c>
      <c r="H174" s="154" t="s">
        <v>17</v>
      </c>
      <c r="I174" s="154"/>
      <c r="J174" s="9" t="s">
        <v>18</v>
      </c>
      <c r="K174" s="6">
        <v>1200</v>
      </c>
      <c r="L174" s="6">
        <v>1226</v>
      </c>
      <c r="M174" s="16">
        <v>5</v>
      </c>
      <c r="N174" s="7">
        <v>100</v>
      </c>
      <c r="O174" s="8"/>
      <c r="P174" s="148" t="s">
        <v>19</v>
      </c>
      <c r="Q174" s="148"/>
    </row>
    <row r="175" spans="1:17" ht="24.95" customHeight="1" x14ac:dyDescent="0.25">
      <c r="A175" s="148"/>
      <c r="B175" s="148"/>
      <c r="C175" s="148"/>
      <c r="D175" s="150"/>
      <c r="E175" s="151"/>
      <c r="F175" s="151"/>
      <c r="G175" s="153"/>
      <c r="H175" s="154" t="s">
        <v>103</v>
      </c>
      <c r="I175" s="156"/>
      <c r="J175" s="9" t="s">
        <v>21</v>
      </c>
      <c r="K175" s="6">
        <v>70</v>
      </c>
      <c r="L175" s="6">
        <v>70</v>
      </c>
      <c r="M175" s="16">
        <v>5</v>
      </c>
      <c r="N175" s="7">
        <f t="shared" ref="N175:N176" si="38">L175/K175*100</f>
        <v>100</v>
      </c>
      <c r="O175" s="8"/>
      <c r="P175" s="148"/>
      <c r="Q175" s="148"/>
    </row>
    <row r="176" spans="1:17" ht="24.95" customHeight="1" x14ac:dyDescent="0.25">
      <c r="A176" s="148"/>
      <c r="B176" s="148"/>
      <c r="C176" s="148"/>
      <c r="D176" s="150"/>
      <c r="E176" s="151"/>
      <c r="F176" s="151"/>
      <c r="G176" s="153"/>
      <c r="H176" s="156" t="s">
        <v>104</v>
      </c>
      <c r="I176" s="156"/>
      <c r="J176" s="9" t="s">
        <v>21</v>
      </c>
      <c r="K176" s="6">
        <v>50</v>
      </c>
      <c r="L176" s="6">
        <v>50</v>
      </c>
      <c r="M176" s="16">
        <v>5</v>
      </c>
      <c r="N176" s="7">
        <f t="shared" si="38"/>
        <v>100</v>
      </c>
      <c r="O176" s="8"/>
      <c r="P176" s="148"/>
      <c r="Q176" s="148"/>
    </row>
    <row r="177" spans="1:17" ht="24.95" customHeight="1" x14ac:dyDescent="0.25">
      <c r="A177" s="147" t="s">
        <v>187</v>
      </c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</row>
    <row r="178" spans="1:17" ht="24.95" customHeight="1" x14ac:dyDescent="0.25">
      <c r="A178" s="148" t="s">
        <v>28</v>
      </c>
      <c r="B178" s="148"/>
      <c r="C178" s="148"/>
      <c r="D178" s="149">
        <v>27209500</v>
      </c>
      <c r="E178" s="149">
        <v>15913463.82</v>
      </c>
      <c r="F178" s="149"/>
      <c r="G178" s="152">
        <f>E178/D178*100</f>
        <v>58.484954960583622</v>
      </c>
      <c r="H178" s="154" t="s">
        <v>17</v>
      </c>
      <c r="I178" s="154"/>
      <c r="J178" s="9" t="s">
        <v>18</v>
      </c>
      <c r="K178" s="9">
        <v>70</v>
      </c>
      <c r="L178" s="9">
        <v>69</v>
      </c>
      <c r="M178" s="53">
        <v>5</v>
      </c>
      <c r="N178" s="12">
        <v>100</v>
      </c>
      <c r="O178" s="11"/>
      <c r="P178" s="148" t="s">
        <v>19</v>
      </c>
      <c r="Q178" s="148"/>
    </row>
    <row r="179" spans="1:17" ht="24.95" customHeight="1" x14ac:dyDescent="0.25">
      <c r="A179" s="148"/>
      <c r="B179" s="148"/>
      <c r="C179" s="148"/>
      <c r="D179" s="150"/>
      <c r="E179" s="151"/>
      <c r="F179" s="151"/>
      <c r="G179" s="153"/>
      <c r="H179" s="154" t="s">
        <v>20</v>
      </c>
      <c r="I179" s="154"/>
      <c r="J179" s="9" t="s">
        <v>21</v>
      </c>
      <c r="K179" s="9">
        <v>98</v>
      </c>
      <c r="L179" s="9">
        <v>98</v>
      </c>
      <c r="M179" s="53">
        <v>5</v>
      </c>
      <c r="N179" s="12">
        <f t="shared" ref="N179" si="39">L179/K179*100</f>
        <v>100</v>
      </c>
      <c r="O179" s="11"/>
      <c r="P179" s="148"/>
      <c r="Q179" s="148"/>
    </row>
    <row r="180" spans="1:17" ht="24.95" customHeight="1" x14ac:dyDescent="0.25">
      <c r="A180" s="157" t="s">
        <v>188</v>
      </c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9"/>
    </row>
    <row r="181" spans="1:17" ht="24.95" customHeight="1" x14ac:dyDescent="0.25">
      <c r="A181" s="148" t="s">
        <v>28</v>
      </c>
      <c r="B181" s="148"/>
      <c r="C181" s="148"/>
      <c r="D181" s="149">
        <v>4262374.97</v>
      </c>
      <c r="E181" s="149">
        <v>4149003.34</v>
      </c>
      <c r="F181" s="149"/>
      <c r="G181" s="152">
        <f>E181/D181*100</f>
        <v>97.340176995267967</v>
      </c>
      <c r="H181" s="154" t="s">
        <v>17</v>
      </c>
      <c r="I181" s="154"/>
      <c r="J181" s="9" t="s">
        <v>18</v>
      </c>
      <c r="K181" s="9">
        <v>7</v>
      </c>
      <c r="L181" s="9">
        <v>8</v>
      </c>
      <c r="M181" s="7">
        <v>5</v>
      </c>
      <c r="N181" s="10">
        <f t="shared" ref="N181:N182" si="40">L181/K181*100</f>
        <v>114.28571428571428</v>
      </c>
      <c r="O181" s="11"/>
      <c r="P181" s="148" t="s">
        <v>19</v>
      </c>
      <c r="Q181" s="148"/>
    </row>
    <row r="182" spans="1:17" ht="24.95" customHeight="1" x14ac:dyDescent="0.25">
      <c r="A182" s="148"/>
      <c r="B182" s="148"/>
      <c r="C182" s="148"/>
      <c r="D182" s="150"/>
      <c r="E182" s="151"/>
      <c r="F182" s="151"/>
      <c r="G182" s="153"/>
      <c r="H182" s="154" t="s">
        <v>20</v>
      </c>
      <c r="I182" s="154"/>
      <c r="J182" s="9" t="s">
        <v>21</v>
      </c>
      <c r="K182" s="9">
        <v>98</v>
      </c>
      <c r="L182" s="9">
        <v>98</v>
      </c>
      <c r="M182" s="7">
        <v>5</v>
      </c>
      <c r="N182" s="10">
        <f t="shared" si="40"/>
        <v>100</v>
      </c>
      <c r="O182" s="11"/>
      <c r="P182" s="148"/>
      <c r="Q182" s="148"/>
    </row>
    <row r="183" spans="1:17" ht="24.95" customHeight="1" x14ac:dyDescent="0.25">
      <c r="A183" s="66" t="s">
        <v>189</v>
      </c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8"/>
    </row>
    <row r="184" spans="1:17" ht="24.95" customHeight="1" x14ac:dyDescent="0.25">
      <c r="A184" s="58" t="s">
        <v>181</v>
      </c>
      <c r="B184" s="58"/>
      <c r="C184" s="58"/>
      <c r="D184" s="69">
        <v>44436307.920000002</v>
      </c>
      <c r="E184" s="69">
        <v>44245360.909999996</v>
      </c>
      <c r="F184" s="69"/>
      <c r="G184" s="54">
        <f>E184/D184*100</f>
        <v>99.570290559819298</v>
      </c>
      <c r="H184" s="56" t="s">
        <v>182</v>
      </c>
      <c r="I184" s="57"/>
      <c r="J184" s="22" t="s">
        <v>183</v>
      </c>
      <c r="K184" s="6">
        <v>24800</v>
      </c>
      <c r="L184" s="6">
        <v>24800</v>
      </c>
      <c r="M184" s="7">
        <v>5</v>
      </c>
      <c r="N184" s="7">
        <f>L184/K184*100</f>
        <v>100</v>
      </c>
      <c r="O184" s="8"/>
      <c r="P184" s="58" t="s">
        <v>19</v>
      </c>
      <c r="Q184" s="58"/>
    </row>
    <row r="185" spans="1:17" ht="24.95" customHeight="1" x14ac:dyDescent="0.25">
      <c r="A185" s="58" t="s">
        <v>184</v>
      </c>
      <c r="B185" s="58"/>
      <c r="C185" s="58"/>
      <c r="D185" s="69"/>
      <c r="E185" s="69"/>
      <c r="F185" s="69"/>
      <c r="G185" s="55"/>
      <c r="H185" s="56" t="s">
        <v>185</v>
      </c>
      <c r="I185" s="57"/>
      <c r="J185" s="6" t="s">
        <v>186</v>
      </c>
      <c r="K185" s="6">
        <v>25750</v>
      </c>
      <c r="L185" s="6">
        <v>25750</v>
      </c>
      <c r="M185" s="7">
        <v>5</v>
      </c>
      <c r="N185" s="7">
        <f>L185/K185*100</f>
        <v>100</v>
      </c>
      <c r="O185" s="8"/>
      <c r="P185" s="58"/>
      <c r="Q185" s="58"/>
    </row>
    <row r="186" spans="1:17" ht="24.95" customHeight="1" x14ac:dyDescent="0.25">
      <c r="A186" s="42"/>
      <c r="B186" s="43"/>
      <c r="C186" s="43"/>
      <c r="D186" s="44"/>
      <c r="E186" s="45"/>
      <c r="F186" s="45"/>
      <c r="G186" s="46"/>
      <c r="H186" s="47"/>
      <c r="I186" s="47"/>
      <c r="J186" s="48"/>
      <c r="K186" s="48"/>
      <c r="L186" s="48"/>
      <c r="M186" s="49"/>
      <c r="N186" s="50"/>
      <c r="O186" s="51"/>
      <c r="P186" s="43"/>
      <c r="Q186" s="52"/>
    </row>
    <row r="187" spans="1:17" ht="24.95" customHeight="1" x14ac:dyDescent="0.25">
      <c r="A187" s="66" t="s">
        <v>190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8"/>
    </row>
    <row r="188" spans="1:17" ht="24.95" customHeight="1" x14ac:dyDescent="0.25">
      <c r="A188" s="141" t="s">
        <v>106</v>
      </c>
      <c r="B188" s="142"/>
      <c r="C188" s="143"/>
      <c r="D188" s="21">
        <v>4119938.37</v>
      </c>
      <c r="E188" s="145">
        <v>4119656.83</v>
      </c>
      <c r="F188" s="146"/>
      <c r="G188" s="8">
        <f>E188/D188*100</f>
        <v>99.993166402632369</v>
      </c>
      <c r="H188" s="56" t="s">
        <v>107</v>
      </c>
      <c r="I188" s="57"/>
      <c r="J188" s="22" t="s">
        <v>108</v>
      </c>
      <c r="K188" s="22">
        <v>28</v>
      </c>
      <c r="L188" s="22">
        <v>28</v>
      </c>
      <c r="M188" s="8">
        <v>5</v>
      </c>
      <c r="N188" s="8">
        <f>L188/K188*100</f>
        <v>100</v>
      </c>
      <c r="O188" s="23"/>
      <c r="P188" s="141" t="s">
        <v>19</v>
      </c>
      <c r="Q188" s="143"/>
    </row>
    <row r="189" spans="1:17" ht="24.95" customHeight="1" x14ac:dyDescent="0.25">
      <c r="A189" s="66" t="s">
        <v>191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8"/>
    </row>
    <row r="190" spans="1:17" ht="24.95" customHeight="1" x14ac:dyDescent="0.25">
      <c r="A190" s="141" t="s">
        <v>109</v>
      </c>
      <c r="B190" s="142"/>
      <c r="C190" s="143"/>
      <c r="D190" s="24">
        <v>1272636.04</v>
      </c>
      <c r="E190" s="134">
        <v>1235712.51</v>
      </c>
      <c r="F190" s="135"/>
      <c r="G190" s="25">
        <f>E190/D190*100</f>
        <v>97.098657523481734</v>
      </c>
      <c r="H190" s="56" t="s">
        <v>110</v>
      </c>
      <c r="I190" s="57"/>
      <c r="J190" s="22" t="s">
        <v>111</v>
      </c>
      <c r="K190" s="22">
        <v>500</v>
      </c>
      <c r="L190" s="22">
        <v>520</v>
      </c>
      <c r="M190" s="8">
        <v>5</v>
      </c>
      <c r="N190" s="8">
        <v>100</v>
      </c>
      <c r="O190" s="8"/>
      <c r="P190" s="120" t="s">
        <v>19</v>
      </c>
      <c r="Q190" s="122"/>
    </row>
    <row r="191" spans="1:17" ht="24.95" customHeight="1" x14ac:dyDescent="0.25">
      <c r="A191" s="66" t="s">
        <v>192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8"/>
    </row>
    <row r="192" spans="1:17" ht="24.95" customHeight="1" x14ac:dyDescent="0.25">
      <c r="A192" s="58" t="s">
        <v>112</v>
      </c>
      <c r="B192" s="58"/>
      <c r="C192" s="58"/>
      <c r="D192" s="125">
        <v>1345570.06</v>
      </c>
      <c r="E192" s="125">
        <v>1345120.06</v>
      </c>
      <c r="F192" s="125"/>
      <c r="G192" s="126">
        <f>E192/D192*100</f>
        <v>99.966556925322791</v>
      </c>
      <c r="H192" s="144" t="s">
        <v>113</v>
      </c>
      <c r="I192" s="144"/>
      <c r="J192" s="22" t="s">
        <v>114</v>
      </c>
      <c r="K192" s="22">
        <v>20</v>
      </c>
      <c r="L192" s="22">
        <v>20</v>
      </c>
      <c r="M192" s="8">
        <v>5</v>
      </c>
      <c r="N192" s="8">
        <f>L192/K192*100</f>
        <v>100</v>
      </c>
      <c r="O192" s="8"/>
      <c r="P192" s="117" t="s">
        <v>19</v>
      </c>
      <c r="Q192" s="119"/>
    </row>
    <row r="193" spans="1:17" ht="24.95" customHeight="1" x14ac:dyDescent="0.25">
      <c r="A193" s="58"/>
      <c r="B193" s="58"/>
      <c r="C193" s="58"/>
      <c r="D193" s="125"/>
      <c r="E193" s="125"/>
      <c r="F193" s="125"/>
      <c r="G193" s="126"/>
      <c r="H193" s="56" t="s">
        <v>115</v>
      </c>
      <c r="I193" s="57"/>
      <c r="J193" s="22" t="s">
        <v>114</v>
      </c>
      <c r="K193" s="22">
        <v>20</v>
      </c>
      <c r="L193" s="22">
        <v>20</v>
      </c>
      <c r="M193" s="8">
        <v>5</v>
      </c>
      <c r="N193" s="8">
        <f>L193/K193*100</f>
        <v>100</v>
      </c>
      <c r="O193" s="8"/>
      <c r="P193" s="120"/>
      <c r="Q193" s="122"/>
    </row>
    <row r="194" spans="1:17" ht="24.95" customHeight="1" x14ac:dyDescent="0.25">
      <c r="A194" s="66" t="s">
        <v>193</v>
      </c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8"/>
    </row>
    <row r="195" spans="1:17" ht="24.95" customHeight="1" x14ac:dyDescent="0.25">
      <c r="A195" s="58" t="s">
        <v>116</v>
      </c>
      <c r="B195" s="58"/>
      <c r="C195" s="58"/>
      <c r="D195" s="127">
        <v>1438127.96</v>
      </c>
      <c r="E195" s="130">
        <v>1433541.37</v>
      </c>
      <c r="F195" s="131"/>
      <c r="G195" s="136">
        <f>E195/D195*100</f>
        <v>99.681072190544157</v>
      </c>
      <c r="H195" s="56" t="s">
        <v>117</v>
      </c>
      <c r="I195" s="57"/>
      <c r="J195" s="22" t="s">
        <v>118</v>
      </c>
      <c r="K195" s="22">
        <v>100</v>
      </c>
      <c r="L195" s="22">
        <v>100</v>
      </c>
      <c r="M195" s="8">
        <v>5</v>
      </c>
      <c r="N195" s="8">
        <f>L195/K195*100</f>
        <v>100</v>
      </c>
      <c r="O195" s="8"/>
      <c r="P195" s="117" t="s">
        <v>19</v>
      </c>
      <c r="Q195" s="119"/>
    </row>
    <row r="196" spans="1:17" ht="24.95" customHeight="1" x14ac:dyDescent="0.25">
      <c r="A196" s="58"/>
      <c r="B196" s="58"/>
      <c r="C196" s="58"/>
      <c r="D196" s="128"/>
      <c r="E196" s="132"/>
      <c r="F196" s="133"/>
      <c r="G196" s="137"/>
      <c r="H196" s="56" t="s">
        <v>119</v>
      </c>
      <c r="I196" s="57"/>
      <c r="J196" s="22" t="s">
        <v>118</v>
      </c>
      <c r="K196" s="22">
        <v>100</v>
      </c>
      <c r="L196" s="22">
        <v>100</v>
      </c>
      <c r="M196" s="8">
        <v>5</v>
      </c>
      <c r="N196" s="8">
        <f t="shared" ref="N196:N206" si="41">L196/K196*100</f>
        <v>100</v>
      </c>
      <c r="O196" s="8"/>
      <c r="P196" s="139"/>
      <c r="Q196" s="140"/>
    </row>
    <row r="197" spans="1:17" ht="24.95" customHeight="1" x14ac:dyDescent="0.25">
      <c r="A197" s="58"/>
      <c r="B197" s="58"/>
      <c r="C197" s="58"/>
      <c r="D197" s="128"/>
      <c r="E197" s="132"/>
      <c r="F197" s="133"/>
      <c r="G197" s="137"/>
      <c r="H197" s="56" t="s">
        <v>120</v>
      </c>
      <c r="I197" s="57"/>
      <c r="J197" s="22" t="s">
        <v>118</v>
      </c>
      <c r="K197" s="22">
        <v>100</v>
      </c>
      <c r="L197" s="22">
        <v>100</v>
      </c>
      <c r="M197" s="8">
        <v>5</v>
      </c>
      <c r="N197" s="8">
        <f t="shared" si="41"/>
        <v>100</v>
      </c>
      <c r="O197" s="8"/>
      <c r="P197" s="139"/>
      <c r="Q197" s="140"/>
    </row>
    <row r="198" spans="1:17" ht="24.95" customHeight="1" x14ac:dyDescent="0.25">
      <c r="A198" s="58"/>
      <c r="B198" s="58"/>
      <c r="C198" s="58"/>
      <c r="D198" s="128"/>
      <c r="E198" s="132"/>
      <c r="F198" s="133"/>
      <c r="G198" s="137"/>
      <c r="H198" s="56" t="s">
        <v>121</v>
      </c>
      <c r="I198" s="57"/>
      <c r="J198" s="22" t="s">
        <v>122</v>
      </c>
      <c r="K198" s="22">
        <v>10</v>
      </c>
      <c r="L198" s="22">
        <v>10</v>
      </c>
      <c r="M198" s="8">
        <v>5</v>
      </c>
      <c r="N198" s="8">
        <f t="shared" si="41"/>
        <v>100</v>
      </c>
      <c r="O198" s="8"/>
      <c r="P198" s="139"/>
      <c r="Q198" s="140"/>
    </row>
    <row r="199" spans="1:17" ht="24.95" customHeight="1" x14ac:dyDescent="0.25">
      <c r="A199" s="58"/>
      <c r="B199" s="58"/>
      <c r="C199" s="58"/>
      <c r="D199" s="128"/>
      <c r="E199" s="132"/>
      <c r="F199" s="133"/>
      <c r="G199" s="137"/>
      <c r="H199" s="56" t="s">
        <v>123</v>
      </c>
      <c r="I199" s="57"/>
      <c r="J199" s="22" t="s">
        <v>122</v>
      </c>
      <c r="K199" s="22">
        <v>10</v>
      </c>
      <c r="L199" s="22">
        <v>10</v>
      </c>
      <c r="M199" s="8">
        <v>5</v>
      </c>
      <c r="N199" s="8">
        <f t="shared" si="41"/>
        <v>100</v>
      </c>
      <c r="O199" s="8"/>
      <c r="P199" s="139"/>
      <c r="Q199" s="140"/>
    </row>
    <row r="200" spans="1:17" ht="24.95" customHeight="1" x14ac:dyDescent="0.25">
      <c r="A200" s="58"/>
      <c r="B200" s="58"/>
      <c r="C200" s="58"/>
      <c r="D200" s="128"/>
      <c r="E200" s="132"/>
      <c r="F200" s="133"/>
      <c r="G200" s="137"/>
      <c r="H200" s="56" t="s">
        <v>124</v>
      </c>
      <c r="I200" s="57"/>
      <c r="J200" s="22" t="s">
        <v>122</v>
      </c>
      <c r="K200" s="22">
        <v>10</v>
      </c>
      <c r="L200" s="22">
        <v>10</v>
      </c>
      <c r="M200" s="8">
        <v>5</v>
      </c>
      <c r="N200" s="8">
        <f t="shared" si="41"/>
        <v>100</v>
      </c>
      <c r="O200" s="8"/>
      <c r="P200" s="139"/>
      <c r="Q200" s="140"/>
    </row>
    <row r="201" spans="1:17" ht="24.95" customHeight="1" x14ac:dyDescent="0.25">
      <c r="A201" s="58" t="s">
        <v>125</v>
      </c>
      <c r="B201" s="58"/>
      <c r="C201" s="58"/>
      <c r="D201" s="128"/>
      <c r="E201" s="132"/>
      <c r="F201" s="133"/>
      <c r="G201" s="137"/>
      <c r="H201" s="56" t="s">
        <v>117</v>
      </c>
      <c r="I201" s="57"/>
      <c r="J201" s="22" t="s">
        <v>118</v>
      </c>
      <c r="K201" s="22">
        <v>100</v>
      </c>
      <c r="L201" s="22">
        <v>100</v>
      </c>
      <c r="M201" s="8">
        <v>5</v>
      </c>
      <c r="N201" s="8">
        <f t="shared" si="41"/>
        <v>100</v>
      </c>
      <c r="O201" s="8"/>
      <c r="P201" s="139"/>
      <c r="Q201" s="140"/>
    </row>
    <row r="202" spans="1:17" ht="24.95" customHeight="1" x14ac:dyDescent="0.25">
      <c r="A202" s="58"/>
      <c r="B202" s="58"/>
      <c r="C202" s="58"/>
      <c r="D202" s="128"/>
      <c r="E202" s="132"/>
      <c r="F202" s="133"/>
      <c r="G202" s="137"/>
      <c r="H202" s="56" t="s">
        <v>119</v>
      </c>
      <c r="I202" s="57"/>
      <c r="J202" s="22" t="s">
        <v>118</v>
      </c>
      <c r="K202" s="22">
        <v>100</v>
      </c>
      <c r="L202" s="22">
        <v>100</v>
      </c>
      <c r="M202" s="8">
        <v>5</v>
      </c>
      <c r="N202" s="8">
        <f t="shared" si="41"/>
        <v>100</v>
      </c>
      <c r="O202" s="8"/>
      <c r="P202" s="139"/>
      <c r="Q202" s="140"/>
    </row>
    <row r="203" spans="1:17" ht="24.95" customHeight="1" x14ac:dyDescent="0.25">
      <c r="A203" s="58"/>
      <c r="B203" s="58"/>
      <c r="C203" s="58"/>
      <c r="D203" s="128"/>
      <c r="E203" s="132"/>
      <c r="F203" s="133"/>
      <c r="G203" s="137"/>
      <c r="H203" s="56" t="s">
        <v>120</v>
      </c>
      <c r="I203" s="57"/>
      <c r="J203" s="22" t="s">
        <v>118</v>
      </c>
      <c r="K203" s="22">
        <v>100</v>
      </c>
      <c r="L203" s="22">
        <v>100</v>
      </c>
      <c r="M203" s="8">
        <v>5</v>
      </c>
      <c r="N203" s="8">
        <f t="shared" si="41"/>
        <v>100</v>
      </c>
      <c r="O203" s="8"/>
      <c r="P203" s="139"/>
      <c r="Q203" s="140"/>
    </row>
    <row r="204" spans="1:17" ht="24.95" customHeight="1" x14ac:dyDescent="0.25">
      <c r="A204" s="58"/>
      <c r="B204" s="58"/>
      <c r="C204" s="58"/>
      <c r="D204" s="128"/>
      <c r="E204" s="132"/>
      <c r="F204" s="133"/>
      <c r="G204" s="137"/>
      <c r="H204" s="56" t="s">
        <v>126</v>
      </c>
      <c r="I204" s="57"/>
      <c r="J204" s="22" t="s">
        <v>122</v>
      </c>
      <c r="K204" s="22">
        <v>2</v>
      </c>
      <c r="L204" s="22">
        <v>2</v>
      </c>
      <c r="M204" s="8">
        <v>5</v>
      </c>
      <c r="N204" s="8">
        <f t="shared" si="41"/>
        <v>100</v>
      </c>
      <c r="O204" s="8"/>
      <c r="P204" s="139"/>
      <c r="Q204" s="140"/>
    </row>
    <row r="205" spans="1:17" ht="24.95" customHeight="1" x14ac:dyDescent="0.25">
      <c r="A205" s="58"/>
      <c r="B205" s="58"/>
      <c r="C205" s="58"/>
      <c r="D205" s="128"/>
      <c r="E205" s="132"/>
      <c r="F205" s="133"/>
      <c r="G205" s="137"/>
      <c r="H205" s="56" t="s">
        <v>127</v>
      </c>
      <c r="I205" s="57"/>
      <c r="J205" s="22" t="s">
        <v>122</v>
      </c>
      <c r="K205" s="22">
        <v>2</v>
      </c>
      <c r="L205" s="22">
        <v>2</v>
      </c>
      <c r="M205" s="8">
        <v>5</v>
      </c>
      <c r="N205" s="8">
        <f t="shared" si="41"/>
        <v>100</v>
      </c>
      <c r="O205" s="8"/>
      <c r="P205" s="139"/>
      <c r="Q205" s="140"/>
    </row>
    <row r="206" spans="1:17" ht="24.95" customHeight="1" x14ac:dyDescent="0.25">
      <c r="A206" s="58"/>
      <c r="B206" s="58"/>
      <c r="C206" s="58"/>
      <c r="D206" s="129"/>
      <c r="E206" s="134"/>
      <c r="F206" s="135"/>
      <c r="G206" s="138"/>
      <c r="H206" s="56" t="s">
        <v>128</v>
      </c>
      <c r="I206" s="57"/>
      <c r="J206" s="22" t="s">
        <v>122</v>
      </c>
      <c r="K206" s="22">
        <v>2</v>
      </c>
      <c r="L206" s="22">
        <v>2</v>
      </c>
      <c r="M206" s="8">
        <v>5</v>
      </c>
      <c r="N206" s="8">
        <f t="shared" si="41"/>
        <v>100</v>
      </c>
      <c r="O206" s="8"/>
      <c r="P206" s="120"/>
      <c r="Q206" s="122"/>
    </row>
    <row r="207" spans="1:17" ht="24.95" customHeight="1" x14ac:dyDescent="0.25">
      <c r="A207" s="66" t="s">
        <v>194</v>
      </c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8"/>
    </row>
    <row r="208" spans="1:17" ht="24.95" customHeight="1" x14ac:dyDescent="0.25">
      <c r="A208" s="117" t="s">
        <v>129</v>
      </c>
      <c r="B208" s="118"/>
      <c r="C208" s="119"/>
      <c r="D208" s="125">
        <v>18740594.059999999</v>
      </c>
      <c r="E208" s="125">
        <v>18704292.170000002</v>
      </c>
      <c r="F208" s="125"/>
      <c r="G208" s="126">
        <f>E208/D208*100</f>
        <v>99.806292746730591</v>
      </c>
      <c r="H208" s="56" t="s">
        <v>130</v>
      </c>
      <c r="I208" s="57"/>
      <c r="J208" s="22" t="s">
        <v>131</v>
      </c>
      <c r="K208" s="22">
        <v>44</v>
      </c>
      <c r="L208" s="22">
        <v>45</v>
      </c>
      <c r="M208" s="8">
        <v>5</v>
      </c>
      <c r="N208" s="8">
        <v>100</v>
      </c>
      <c r="O208" s="8"/>
      <c r="P208" s="58" t="s">
        <v>19</v>
      </c>
      <c r="Q208" s="58"/>
    </row>
    <row r="209" spans="1:17" ht="24.95" customHeight="1" x14ac:dyDescent="0.25">
      <c r="A209" s="120"/>
      <c r="B209" s="121"/>
      <c r="C209" s="122"/>
      <c r="D209" s="125"/>
      <c r="E209" s="125"/>
      <c r="F209" s="125"/>
      <c r="G209" s="126"/>
      <c r="H209" s="56" t="s">
        <v>132</v>
      </c>
      <c r="I209" s="57"/>
      <c r="J209" s="22" t="s">
        <v>131</v>
      </c>
      <c r="K209" s="22">
        <v>44</v>
      </c>
      <c r="L209" s="22">
        <v>45</v>
      </c>
      <c r="M209" s="8">
        <v>5</v>
      </c>
      <c r="N209" s="8">
        <v>100</v>
      </c>
      <c r="O209" s="8"/>
      <c r="P209" s="58"/>
      <c r="Q209" s="58"/>
    </row>
    <row r="210" spans="1:17" x14ac:dyDescent="0.25">
      <c r="A210" s="117" t="s">
        <v>133</v>
      </c>
      <c r="B210" s="118"/>
      <c r="C210" s="119"/>
      <c r="D210" s="125"/>
      <c r="E210" s="125"/>
      <c r="F210" s="125"/>
      <c r="G210" s="126"/>
      <c r="H210" s="56" t="s">
        <v>134</v>
      </c>
      <c r="I210" s="57"/>
      <c r="J210" s="22" t="s">
        <v>131</v>
      </c>
      <c r="K210" s="22">
        <v>25</v>
      </c>
      <c r="L210" s="22">
        <v>25</v>
      </c>
      <c r="M210" s="8">
        <v>5</v>
      </c>
      <c r="N210" s="8">
        <f t="shared" ref="N210:N213" si="42">L210/K210*100</f>
        <v>100</v>
      </c>
      <c r="O210" s="8"/>
      <c r="P210" s="58"/>
      <c r="Q210" s="58"/>
    </row>
    <row r="211" spans="1:17" x14ac:dyDescent="0.25">
      <c r="A211" s="120"/>
      <c r="B211" s="121"/>
      <c r="C211" s="122"/>
      <c r="D211" s="125"/>
      <c r="E211" s="125"/>
      <c r="F211" s="125"/>
      <c r="G211" s="126"/>
      <c r="H211" s="56" t="s">
        <v>135</v>
      </c>
      <c r="I211" s="57"/>
      <c r="J211" s="22" t="s">
        <v>131</v>
      </c>
      <c r="K211" s="22">
        <v>25</v>
      </c>
      <c r="L211" s="22">
        <v>25</v>
      </c>
      <c r="M211" s="8">
        <v>5</v>
      </c>
      <c r="N211" s="8">
        <f t="shared" si="42"/>
        <v>100</v>
      </c>
      <c r="O211" s="8"/>
      <c r="P211" s="58"/>
      <c r="Q211" s="58"/>
    </row>
    <row r="212" spans="1:17" x14ac:dyDescent="0.25">
      <c r="A212" s="117" t="s">
        <v>136</v>
      </c>
      <c r="B212" s="118"/>
      <c r="C212" s="119"/>
      <c r="D212" s="125"/>
      <c r="E212" s="125"/>
      <c r="F212" s="125"/>
      <c r="G212" s="126"/>
      <c r="H212" s="56" t="s">
        <v>137</v>
      </c>
      <c r="I212" s="57"/>
      <c r="J212" s="22" t="s">
        <v>131</v>
      </c>
      <c r="K212" s="22">
        <v>25</v>
      </c>
      <c r="L212" s="22">
        <v>25</v>
      </c>
      <c r="M212" s="8">
        <v>5</v>
      </c>
      <c r="N212" s="8">
        <f t="shared" si="42"/>
        <v>100</v>
      </c>
      <c r="O212" s="8"/>
      <c r="P212" s="58"/>
      <c r="Q212" s="58"/>
    </row>
    <row r="213" spans="1:17" x14ac:dyDescent="0.25">
      <c r="A213" s="120"/>
      <c r="B213" s="121"/>
      <c r="C213" s="122"/>
      <c r="D213" s="125"/>
      <c r="E213" s="125"/>
      <c r="F213" s="125"/>
      <c r="G213" s="126"/>
      <c r="H213" s="56" t="s">
        <v>138</v>
      </c>
      <c r="I213" s="57"/>
      <c r="J213" s="22" t="s">
        <v>131</v>
      </c>
      <c r="K213" s="22">
        <v>25</v>
      </c>
      <c r="L213" s="22">
        <v>25</v>
      </c>
      <c r="M213" s="8">
        <v>5</v>
      </c>
      <c r="N213" s="8">
        <f t="shared" si="42"/>
        <v>100</v>
      </c>
      <c r="O213" s="8"/>
      <c r="P213" s="58"/>
      <c r="Q213" s="58"/>
    </row>
    <row r="214" spans="1:17" ht="15.75" x14ac:dyDescent="0.25">
      <c r="A214" s="72" t="s">
        <v>195</v>
      </c>
      <c r="B214" s="73"/>
      <c r="C214" s="7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4"/>
    </row>
    <row r="215" spans="1:17" ht="204.75" x14ac:dyDescent="0.25">
      <c r="A215" s="61" t="s">
        <v>139</v>
      </c>
      <c r="B215" s="62"/>
      <c r="C215" s="62"/>
      <c r="D215" s="109">
        <v>17132835.48</v>
      </c>
      <c r="E215" s="109">
        <v>16876583.219999999</v>
      </c>
      <c r="F215" s="109"/>
      <c r="G215" s="110">
        <f>E215/D215*100</f>
        <v>98.504320780415256</v>
      </c>
      <c r="H215" s="99" t="s">
        <v>140</v>
      </c>
      <c r="I215" s="60"/>
      <c r="J215" s="26" t="s">
        <v>141</v>
      </c>
      <c r="K215" s="27">
        <v>185256</v>
      </c>
      <c r="L215" s="27">
        <v>161634</v>
      </c>
      <c r="M215" s="27">
        <v>5</v>
      </c>
      <c r="N215" s="28">
        <f>L215/K215*100</f>
        <v>87.248995983935743</v>
      </c>
      <c r="O215" s="29" t="s">
        <v>142</v>
      </c>
      <c r="P215" s="111" t="s">
        <v>143</v>
      </c>
      <c r="Q215" s="112"/>
    </row>
    <row r="216" spans="1:17" ht="204.75" x14ac:dyDescent="0.25">
      <c r="A216" s="61" t="s">
        <v>144</v>
      </c>
      <c r="B216" s="62"/>
      <c r="C216" s="62"/>
      <c r="D216" s="109"/>
      <c r="E216" s="109"/>
      <c r="F216" s="109"/>
      <c r="G216" s="110" t="e">
        <f t="shared" ref="G216:G219" si="43">E216/D216*100</f>
        <v>#DIV/0!</v>
      </c>
      <c r="H216" s="99" t="s">
        <v>140</v>
      </c>
      <c r="I216" s="60"/>
      <c r="J216" s="26" t="s">
        <v>141</v>
      </c>
      <c r="K216" s="27">
        <v>8500</v>
      </c>
      <c r="L216" s="27">
        <v>31049</v>
      </c>
      <c r="M216" s="27">
        <v>5</v>
      </c>
      <c r="N216" s="28">
        <f>L216/K216*100</f>
        <v>365.2823529411765</v>
      </c>
      <c r="O216" s="29" t="s">
        <v>145</v>
      </c>
      <c r="P216" s="113"/>
      <c r="Q216" s="114"/>
    </row>
    <row r="217" spans="1:17" ht="204.75" x14ac:dyDescent="0.25">
      <c r="A217" s="61" t="s">
        <v>146</v>
      </c>
      <c r="B217" s="62"/>
      <c r="C217" s="63"/>
      <c r="D217" s="109"/>
      <c r="E217" s="109"/>
      <c r="F217" s="109"/>
      <c r="G217" s="110"/>
      <c r="H217" s="59" t="s">
        <v>140</v>
      </c>
      <c r="I217" s="60"/>
      <c r="J217" s="26" t="s">
        <v>141</v>
      </c>
      <c r="K217" s="27">
        <v>34547</v>
      </c>
      <c r="L217" s="27">
        <v>44648</v>
      </c>
      <c r="M217" s="27">
        <v>5</v>
      </c>
      <c r="N217" s="28">
        <f t="shared" ref="N217:N220" si="44">L217/K217*100</f>
        <v>129.23842880713232</v>
      </c>
      <c r="O217" s="29" t="s">
        <v>147</v>
      </c>
      <c r="P217" s="113"/>
      <c r="Q217" s="114"/>
    </row>
    <row r="218" spans="1:17" ht="78.75" x14ac:dyDescent="0.25">
      <c r="A218" s="61" t="s">
        <v>148</v>
      </c>
      <c r="B218" s="62"/>
      <c r="C218" s="62"/>
      <c r="D218" s="109"/>
      <c r="E218" s="109"/>
      <c r="F218" s="109"/>
      <c r="G218" s="110" t="e">
        <f t="shared" si="43"/>
        <v>#DIV/0!</v>
      </c>
      <c r="H218" s="99" t="s">
        <v>149</v>
      </c>
      <c r="I218" s="60"/>
      <c r="J218" s="26" t="s">
        <v>141</v>
      </c>
      <c r="K218" s="27">
        <v>130231</v>
      </c>
      <c r="L218" s="27">
        <v>131954</v>
      </c>
      <c r="M218" s="27">
        <v>5</v>
      </c>
      <c r="N218" s="28">
        <f t="shared" si="44"/>
        <v>101.3230336862959</v>
      </c>
      <c r="O218" s="29" t="s">
        <v>150</v>
      </c>
      <c r="P218" s="113"/>
      <c r="Q218" s="114"/>
    </row>
    <row r="219" spans="1:17" ht="94.5" x14ac:dyDescent="0.25">
      <c r="A219" s="61" t="s">
        <v>151</v>
      </c>
      <c r="B219" s="62"/>
      <c r="C219" s="62"/>
      <c r="D219" s="109"/>
      <c r="E219" s="109"/>
      <c r="F219" s="109"/>
      <c r="G219" s="110" t="e">
        <f t="shared" si="43"/>
        <v>#DIV/0!</v>
      </c>
      <c r="H219" s="99" t="s">
        <v>149</v>
      </c>
      <c r="I219" s="60"/>
      <c r="J219" s="26" t="s">
        <v>141</v>
      </c>
      <c r="K219" s="28">
        <v>1048</v>
      </c>
      <c r="L219" s="28">
        <v>998</v>
      </c>
      <c r="M219" s="27">
        <v>5</v>
      </c>
      <c r="N219" s="30">
        <f t="shared" si="44"/>
        <v>95.229007633587784</v>
      </c>
      <c r="O219" s="29" t="s">
        <v>152</v>
      </c>
      <c r="P219" s="113"/>
      <c r="Q219" s="114"/>
    </row>
    <row r="220" spans="1:17" ht="15.75" x14ac:dyDescent="0.25">
      <c r="A220" s="61" t="s">
        <v>153</v>
      </c>
      <c r="B220" s="62"/>
      <c r="C220" s="63"/>
      <c r="D220" s="109"/>
      <c r="E220" s="109"/>
      <c r="F220" s="109"/>
      <c r="G220" s="110"/>
      <c r="H220" s="59" t="s">
        <v>154</v>
      </c>
      <c r="I220" s="60"/>
      <c r="J220" s="31" t="s">
        <v>155</v>
      </c>
      <c r="K220" s="28">
        <v>15</v>
      </c>
      <c r="L220" s="28">
        <v>15</v>
      </c>
      <c r="M220" s="27">
        <v>5</v>
      </c>
      <c r="N220" s="30">
        <f t="shared" si="44"/>
        <v>100</v>
      </c>
      <c r="O220" s="29"/>
      <c r="P220" s="115"/>
      <c r="Q220" s="116"/>
    </row>
    <row r="221" spans="1:17" ht="15.75" x14ac:dyDescent="0.25">
      <c r="A221" s="72" t="s">
        <v>196</v>
      </c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5"/>
    </row>
    <row r="222" spans="1:17" ht="110.25" x14ac:dyDescent="0.25">
      <c r="A222" s="61" t="s">
        <v>156</v>
      </c>
      <c r="B222" s="62"/>
      <c r="C222" s="63"/>
      <c r="D222" s="105">
        <v>34308189.859999999</v>
      </c>
      <c r="E222" s="100">
        <v>33828431.189999998</v>
      </c>
      <c r="F222" s="106"/>
      <c r="G222" s="103">
        <f t="shared" ref="G222:G225" si="45">E222/D222*100</f>
        <v>98.601620569439149</v>
      </c>
      <c r="H222" s="59" t="s">
        <v>157</v>
      </c>
      <c r="I222" s="60"/>
      <c r="J222" s="26" t="s">
        <v>141</v>
      </c>
      <c r="K222" s="27">
        <v>283</v>
      </c>
      <c r="L222" s="27">
        <v>285</v>
      </c>
      <c r="M222" s="27">
        <v>5</v>
      </c>
      <c r="N222" s="28">
        <f t="shared" ref="N222:N225" si="46">L222/K222*100</f>
        <v>100.70671378091873</v>
      </c>
      <c r="O222" s="29" t="s">
        <v>158</v>
      </c>
      <c r="P222" s="104" t="s">
        <v>143</v>
      </c>
      <c r="Q222" s="71"/>
    </row>
    <row r="223" spans="1:17" ht="15.75" x14ac:dyDescent="0.25">
      <c r="A223" s="61" t="s">
        <v>159</v>
      </c>
      <c r="B223" s="62"/>
      <c r="C223" s="63"/>
      <c r="D223" s="85"/>
      <c r="E223" s="87"/>
      <c r="F223" s="88"/>
      <c r="G223" s="91" t="e">
        <f t="shared" si="45"/>
        <v>#DIV/0!</v>
      </c>
      <c r="H223" s="59" t="s">
        <v>160</v>
      </c>
      <c r="I223" s="60"/>
      <c r="J223" s="26" t="s">
        <v>141</v>
      </c>
      <c r="K223" s="27">
        <v>295</v>
      </c>
      <c r="L223" s="27">
        <v>295</v>
      </c>
      <c r="M223" s="27">
        <v>5</v>
      </c>
      <c r="N223" s="28">
        <f t="shared" si="46"/>
        <v>100</v>
      </c>
      <c r="O223" s="29"/>
      <c r="P223" s="95"/>
      <c r="Q223" s="96"/>
    </row>
    <row r="224" spans="1:17" ht="15.75" x14ac:dyDescent="0.25">
      <c r="A224" s="61" t="s">
        <v>161</v>
      </c>
      <c r="B224" s="107"/>
      <c r="C224" s="108"/>
      <c r="D224" s="85"/>
      <c r="E224" s="87"/>
      <c r="F224" s="88"/>
      <c r="G224" s="91"/>
      <c r="H224" s="59" t="s">
        <v>160</v>
      </c>
      <c r="I224" s="60"/>
      <c r="J224" s="26" t="s">
        <v>141</v>
      </c>
      <c r="K224" s="27">
        <v>8</v>
      </c>
      <c r="L224" s="27">
        <v>8</v>
      </c>
      <c r="M224" s="27">
        <v>5</v>
      </c>
      <c r="N224" s="28">
        <f t="shared" si="46"/>
        <v>100</v>
      </c>
      <c r="O224" s="29"/>
      <c r="P224" s="95"/>
      <c r="Q224" s="96"/>
    </row>
    <row r="225" spans="1:17" ht="15.75" x14ac:dyDescent="0.25">
      <c r="A225" s="61" t="s">
        <v>162</v>
      </c>
      <c r="B225" s="62"/>
      <c r="C225" s="63"/>
      <c r="D225" s="85"/>
      <c r="E225" s="87"/>
      <c r="F225" s="88"/>
      <c r="G225" s="91" t="e">
        <f t="shared" si="45"/>
        <v>#DIV/0!</v>
      </c>
      <c r="H225" s="59" t="s">
        <v>163</v>
      </c>
      <c r="I225" s="60"/>
      <c r="J225" s="26" t="s">
        <v>141</v>
      </c>
      <c r="K225" s="27">
        <v>5</v>
      </c>
      <c r="L225" s="27">
        <v>5</v>
      </c>
      <c r="M225" s="27">
        <v>5</v>
      </c>
      <c r="N225" s="28">
        <f t="shared" si="46"/>
        <v>100</v>
      </c>
      <c r="O225" s="29"/>
      <c r="P225" s="95"/>
      <c r="Q225" s="96"/>
    </row>
    <row r="226" spans="1:17" ht="15.75" x14ac:dyDescent="0.25">
      <c r="A226" s="72" t="s">
        <v>197</v>
      </c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5"/>
    </row>
    <row r="227" spans="1:17" ht="157.5" x14ac:dyDescent="0.25">
      <c r="A227" s="61" t="s">
        <v>164</v>
      </c>
      <c r="B227" s="62"/>
      <c r="C227" s="63"/>
      <c r="D227" s="105">
        <v>1159218.44</v>
      </c>
      <c r="E227" s="100">
        <v>1159218.44</v>
      </c>
      <c r="F227" s="106"/>
      <c r="G227" s="103">
        <f t="shared" ref="G227:G228" si="47">E227/D227*100</f>
        <v>100</v>
      </c>
      <c r="H227" s="59" t="s">
        <v>165</v>
      </c>
      <c r="I227" s="60"/>
      <c r="J227" s="26" t="s">
        <v>141</v>
      </c>
      <c r="K227" s="27">
        <v>8254</v>
      </c>
      <c r="L227" s="27">
        <v>6800</v>
      </c>
      <c r="M227" s="27">
        <v>5</v>
      </c>
      <c r="N227" s="28">
        <f t="shared" ref="N227:N228" si="48">L227/K227*100</f>
        <v>82.38429852192877</v>
      </c>
      <c r="O227" s="29" t="s">
        <v>166</v>
      </c>
      <c r="P227" s="104" t="s">
        <v>143</v>
      </c>
      <c r="Q227" s="71"/>
    </row>
    <row r="228" spans="1:17" ht="15.75" x14ac:dyDescent="0.25">
      <c r="A228" s="61" t="s">
        <v>167</v>
      </c>
      <c r="B228" s="62"/>
      <c r="C228" s="63"/>
      <c r="D228" s="85"/>
      <c r="E228" s="87"/>
      <c r="F228" s="88"/>
      <c r="G228" s="91" t="e">
        <f t="shared" si="47"/>
        <v>#DIV/0!</v>
      </c>
      <c r="H228" s="59" t="s">
        <v>168</v>
      </c>
      <c r="I228" s="60"/>
      <c r="J228" s="26" t="s">
        <v>141</v>
      </c>
      <c r="K228" s="27">
        <v>1823</v>
      </c>
      <c r="L228" s="27">
        <v>1823</v>
      </c>
      <c r="M228" s="27">
        <v>5</v>
      </c>
      <c r="N228" s="28">
        <f t="shared" si="48"/>
        <v>100</v>
      </c>
      <c r="O228" s="29"/>
      <c r="P228" s="95"/>
      <c r="Q228" s="96"/>
    </row>
    <row r="229" spans="1:17" ht="15.75" x14ac:dyDescent="0.25">
      <c r="A229" s="72" t="s">
        <v>198</v>
      </c>
      <c r="B229" s="73"/>
      <c r="C229" s="73"/>
      <c r="D229" s="98"/>
      <c r="E229" s="98"/>
      <c r="F229" s="98"/>
      <c r="G229" s="98"/>
      <c r="H229" s="73"/>
      <c r="I229" s="73"/>
      <c r="J229" s="73"/>
      <c r="K229" s="73"/>
      <c r="L229" s="73"/>
      <c r="M229" s="73"/>
      <c r="N229" s="73"/>
      <c r="O229" s="73"/>
      <c r="P229" s="73"/>
      <c r="Q229" s="75"/>
    </row>
    <row r="230" spans="1:17" ht="299.25" x14ac:dyDescent="0.25">
      <c r="A230" s="59" t="s">
        <v>162</v>
      </c>
      <c r="B230" s="99"/>
      <c r="C230" s="99"/>
      <c r="D230" s="100">
        <v>3729862.51</v>
      </c>
      <c r="E230" s="100">
        <v>3651324.3</v>
      </c>
      <c r="F230" s="101"/>
      <c r="G230" s="103">
        <f t="shared" ref="G230" si="49">E230/D230*100</f>
        <v>97.894340346609724</v>
      </c>
      <c r="H230" s="99" t="s">
        <v>169</v>
      </c>
      <c r="I230" s="60"/>
      <c r="J230" s="26" t="s">
        <v>155</v>
      </c>
      <c r="K230" s="27">
        <v>10</v>
      </c>
      <c r="L230" s="27">
        <v>11</v>
      </c>
      <c r="M230" s="32">
        <v>5</v>
      </c>
      <c r="N230" s="28">
        <f>L230/K230*100</f>
        <v>110.00000000000001</v>
      </c>
      <c r="O230" s="29" t="s">
        <v>170</v>
      </c>
      <c r="P230" s="104" t="s">
        <v>143</v>
      </c>
      <c r="Q230" s="71"/>
    </row>
    <row r="231" spans="1:17" ht="15.75" x14ac:dyDescent="0.25">
      <c r="A231" s="104" t="s">
        <v>171</v>
      </c>
      <c r="B231" s="70"/>
      <c r="C231" s="70"/>
      <c r="D231" s="89"/>
      <c r="E231" s="89"/>
      <c r="F231" s="102"/>
      <c r="G231" s="92"/>
      <c r="H231" s="70" t="s">
        <v>160</v>
      </c>
      <c r="I231" s="71"/>
      <c r="J231" s="33" t="s">
        <v>141</v>
      </c>
      <c r="K231" s="34">
        <v>10</v>
      </c>
      <c r="L231" s="34">
        <v>10</v>
      </c>
      <c r="M231" s="35">
        <v>5</v>
      </c>
      <c r="N231" s="36">
        <f>L231/K231*100</f>
        <v>100</v>
      </c>
      <c r="O231" s="37"/>
      <c r="P231" s="95"/>
      <c r="Q231" s="96"/>
    </row>
    <row r="232" spans="1:17" ht="15.75" x14ac:dyDescent="0.25">
      <c r="A232" s="72" t="s">
        <v>199</v>
      </c>
      <c r="B232" s="73"/>
      <c r="C232" s="73"/>
      <c r="D232" s="74"/>
      <c r="E232" s="74"/>
      <c r="F232" s="74"/>
      <c r="G232" s="74"/>
      <c r="H232" s="73"/>
      <c r="I232" s="73"/>
      <c r="J232" s="73"/>
      <c r="K232" s="73"/>
      <c r="L232" s="73"/>
      <c r="M232" s="73"/>
      <c r="N232" s="73"/>
      <c r="O232" s="73"/>
      <c r="P232" s="73"/>
      <c r="Q232" s="75"/>
    </row>
    <row r="233" spans="1:17" ht="15.75" x14ac:dyDescent="0.25">
      <c r="A233" s="76" t="s">
        <v>172</v>
      </c>
      <c r="B233" s="77"/>
      <c r="C233" s="78"/>
      <c r="D233" s="85">
        <v>10442300</v>
      </c>
      <c r="E233" s="87">
        <v>10181774.41</v>
      </c>
      <c r="F233" s="88"/>
      <c r="G233" s="91">
        <f t="shared" ref="G233:G237" si="50">E233/D233*100</f>
        <v>97.50509380117407</v>
      </c>
      <c r="H233" s="93" t="s">
        <v>173</v>
      </c>
      <c r="I233" s="94"/>
      <c r="J233" s="38" t="s">
        <v>174</v>
      </c>
      <c r="K233" s="39">
        <v>40</v>
      </c>
      <c r="L233" s="39">
        <v>40</v>
      </c>
      <c r="M233" s="27">
        <v>5</v>
      </c>
      <c r="N233" s="40">
        <f t="shared" ref="N233:N237" si="51">L233/K233*100</f>
        <v>100</v>
      </c>
      <c r="O233" s="41"/>
      <c r="P233" s="95" t="s">
        <v>143</v>
      </c>
      <c r="Q233" s="96"/>
    </row>
    <row r="234" spans="1:17" ht="15.75" x14ac:dyDescent="0.25">
      <c r="A234" s="79"/>
      <c r="B234" s="80"/>
      <c r="C234" s="81"/>
      <c r="D234" s="85"/>
      <c r="E234" s="87"/>
      <c r="F234" s="88"/>
      <c r="G234" s="91" t="e">
        <f t="shared" si="50"/>
        <v>#DIV/0!</v>
      </c>
      <c r="H234" s="59" t="s">
        <v>175</v>
      </c>
      <c r="I234" s="60"/>
      <c r="J234" s="26" t="s">
        <v>174</v>
      </c>
      <c r="K234" s="27">
        <v>37</v>
      </c>
      <c r="L234" s="27">
        <v>37</v>
      </c>
      <c r="M234" s="27">
        <v>5</v>
      </c>
      <c r="N234" s="28">
        <f t="shared" si="51"/>
        <v>100</v>
      </c>
      <c r="O234" s="29"/>
      <c r="P234" s="95"/>
      <c r="Q234" s="96"/>
    </row>
    <row r="235" spans="1:17" ht="15.75" x14ac:dyDescent="0.25">
      <c r="A235" s="79"/>
      <c r="B235" s="80"/>
      <c r="C235" s="81"/>
      <c r="D235" s="85"/>
      <c r="E235" s="87"/>
      <c r="F235" s="88"/>
      <c r="G235" s="91"/>
      <c r="H235" s="59" t="s">
        <v>176</v>
      </c>
      <c r="I235" s="97"/>
      <c r="J235" s="26" t="s">
        <v>174</v>
      </c>
      <c r="K235" s="27">
        <v>79</v>
      </c>
      <c r="L235" s="27">
        <v>79</v>
      </c>
      <c r="M235" s="27">
        <v>5</v>
      </c>
      <c r="N235" s="28">
        <f t="shared" si="51"/>
        <v>100</v>
      </c>
      <c r="O235" s="29"/>
      <c r="P235" s="95"/>
      <c r="Q235" s="96"/>
    </row>
    <row r="236" spans="1:17" ht="15.75" x14ac:dyDescent="0.25">
      <c r="A236" s="82"/>
      <c r="B236" s="83"/>
      <c r="C236" s="84"/>
      <c r="D236" s="85"/>
      <c r="E236" s="87"/>
      <c r="F236" s="88"/>
      <c r="G236" s="91" t="e">
        <f t="shared" si="50"/>
        <v>#DIV/0!</v>
      </c>
      <c r="H236" s="59" t="s">
        <v>177</v>
      </c>
      <c r="I236" s="60"/>
      <c r="J236" s="26" t="s">
        <v>174</v>
      </c>
      <c r="K236" s="27">
        <v>40</v>
      </c>
      <c r="L236" s="27">
        <v>40</v>
      </c>
      <c r="M236" s="27">
        <v>5</v>
      </c>
      <c r="N236" s="28">
        <f t="shared" si="51"/>
        <v>100</v>
      </c>
      <c r="O236" s="29"/>
      <c r="P236" s="95"/>
      <c r="Q236" s="96"/>
    </row>
    <row r="237" spans="1:17" ht="15.75" x14ac:dyDescent="0.25">
      <c r="A237" s="61" t="s">
        <v>178</v>
      </c>
      <c r="B237" s="62"/>
      <c r="C237" s="63"/>
      <c r="D237" s="86"/>
      <c r="E237" s="89"/>
      <c r="F237" s="90"/>
      <c r="G237" s="92" t="e">
        <f t="shared" si="50"/>
        <v>#DIV/0!</v>
      </c>
      <c r="H237" s="59" t="s">
        <v>179</v>
      </c>
      <c r="I237" s="60"/>
      <c r="J237" s="26" t="s">
        <v>141</v>
      </c>
      <c r="K237" s="28">
        <v>3149.5</v>
      </c>
      <c r="L237" s="28">
        <v>3149.5</v>
      </c>
      <c r="M237" s="27">
        <v>5</v>
      </c>
      <c r="N237" s="28">
        <f t="shared" si="51"/>
        <v>100</v>
      </c>
      <c r="O237" s="29"/>
      <c r="P237" s="93"/>
      <c r="Q237" s="94"/>
    </row>
  </sheetData>
  <mergeCells count="511">
    <mergeCell ref="A5:C6"/>
    <mergeCell ref="D5:G5"/>
    <mergeCell ref="H5:J5"/>
    <mergeCell ref="K5:N5"/>
    <mergeCell ref="P5:Q6"/>
    <mergeCell ref="E6:F6"/>
    <mergeCell ref="H6:I6"/>
    <mergeCell ref="A177:Q177"/>
    <mergeCell ref="A178:C179"/>
    <mergeCell ref="D178:D179"/>
    <mergeCell ref="E178:F179"/>
    <mergeCell ref="G178:G179"/>
    <mergeCell ref="H178:I178"/>
    <mergeCell ref="P178:Q179"/>
    <mergeCell ref="H179:I179"/>
    <mergeCell ref="A10:Q10"/>
    <mergeCell ref="A11:C12"/>
    <mergeCell ref="D11:D12"/>
    <mergeCell ref="E11:F12"/>
    <mergeCell ref="G11:G12"/>
    <mergeCell ref="H11:I11"/>
    <mergeCell ref="P11:Q12"/>
    <mergeCell ref="H12:I12"/>
    <mergeCell ref="A7:Q7"/>
    <mergeCell ref="A8:C9"/>
    <mergeCell ref="D8:D9"/>
    <mergeCell ref="E8:F9"/>
    <mergeCell ref="G8:G9"/>
    <mergeCell ref="H8:I8"/>
    <mergeCell ref="P8:Q9"/>
    <mergeCell ref="H9:I9"/>
    <mergeCell ref="A16:Q16"/>
    <mergeCell ref="A17:C18"/>
    <mergeCell ref="D17:D18"/>
    <mergeCell ref="E17:F18"/>
    <mergeCell ref="G17:G18"/>
    <mergeCell ref="H17:I17"/>
    <mergeCell ref="P17:Q18"/>
    <mergeCell ref="H18:I18"/>
    <mergeCell ref="A13:Q13"/>
    <mergeCell ref="A14:C15"/>
    <mergeCell ref="D14:D15"/>
    <mergeCell ref="E14:F15"/>
    <mergeCell ref="G14:G15"/>
    <mergeCell ref="H14:I14"/>
    <mergeCell ref="P14:Q15"/>
    <mergeCell ref="H15:I15"/>
    <mergeCell ref="A22:Q22"/>
    <mergeCell ref="A23:C24"/>
    <mergeCell ref="D23:D24"/>
    <mergeCell ref="E23:F24"/>
    <mergeCell ref="G23:G24"/>
    <mergeCell ref="H23:I23"/>
    <mergeCell ref="P23:Q24"/>
    <mergeCell ref="H24:I24"/>
    <mergeCell ref="A19:Q19"/>
    <mergeCell ref="A20:C21"/>
    <mergeCell ref="D20:D21"/>
    <mergeCell ref="E20:F21"/>
    <mergeCell ref="G20:G21"/>
    <mergeCell ref="H20:I20"/>
    <mergeCell ref="P20:Q21"/>
    <mergeCell ref="H21:I21"/>
    <mergeCell ref="P29:Q30"/>
    <mergeCell ref="H30:I30"/>
    <mergeCell ref="H31:Q31"/>
    <mergeCell ref="H32:I32"/>
    <mergeCell ref="P32:Q33"/>
    <mergeCell ref="H33:I33"/>
    <mergeCell ref="A25:Q25"/>
    <mergeCell ref="A26:C33"/>
    <mergeCell ref="D26:D33"/>
    <mergeCell ref="E26:F33"/>
    <mergeCell ref="G26:G33"/>
    <mergeCell ref="H26:I26"/>
    <mergeCell ref="P26:Q27"/>
    <mergeCell ref="H27:I27"/>
    <mergeCell ref="H28:Q28"/>
    <mergeCell ref="H29:I29"/>
    <mergeCell ref="P38:Q39"/>
    <mergeCell ref="H39:I39"/>
    <mergeCell ref="H40:Q40"/>
    <mergeCell ref="H41:I41"/>
    <mergeCell ref="P41:Q42"/>
    <mergeCell ref="H42:I42"/>
    <mergeCell ref="A34:Q34"/>
    <mergeCell ref="A35:C45"/>
    <mergeCell ref="D35:D45"/>
    <mergeCell ref="E35:F45"/>
    <mergeCell ref="G35:G45"/>
    <mergeCell ref="H35:I35"/>
    <mergeCell ref="P35:Q36"/>
    <mergeCell ref="H36:I36"/>
    <mergeCell ref="H37:Q37"/>
    <mergeCell ref="H38:I38"/>
    <mergeCell ref="P47:Q48"/>
    <mergeCell ref="H48:I48"/>
    <mergeCell ref="H49:Q49"/>
    <mergeCell ref="H50:I50"/>
    <mergeCell ref="P50:Q51"/>
    <mergeCell ref="H51:I51"/>
    <mergeCell ref="H43:Q43"/>
    <mergeCell ref="H44:I44"/>
    <mergeCell ref="P44:Q45"/>
    <mergeCell ref="H45:I45"/>
    <mergeCell ref="A46:Q46"/>
    <mergeCell ref="A47:C51"/>
    <mergeCell ref="D47:D51"/>
    <mergeCell ref="E47:F51"/>
    <mergeCell ref="G47:G51"/>
    <mergeCell ref="H47:I47"/>
    <mergeCell ref="P56:Q57"/>
    <mergeCell ref="H57:I57"/>
    <mergeCell ref="H58:Q58"/>
    <mergeCell ref="H59:I59"/>
    <mergeCell ref="P59:Q60"/>
    <mergeCell ref="H60:I60"/>
    <mergeCell ref="A52:Q52"/>
    <mergeCell ref="A53:C60"/>
    <mergeCell ref="D53:D60"/>
    <mergeCell ref="E53:F60"/>
    <mergeCell ref="G53:G60"/>
    <mergeCell ref="H53:I53"/>
    <mergeCell ref="P53:Q54"/>
    <mergeCell ref="H54:I54"/>
    <mergeCell ref="H55:Q55"/>
    <mergeCell ref="H56:I56"/>
    <mergeCell ref="P65:Q69"/>
    <mergeCell ref="H66:I66"/>
    <mergeCell ref="H67:I67"/>
    <mergeCell ref="H68:I68"/>
    <mergeCell ref="H69:I69"/>
    <mergeCell ref="H70:Q70"/>
    <mergeCell ref="A61:Q61"/>
    <mergeCell ref="A62:C72"/>
    <mergeCell ref="D62:D72"/>
    <mergeCell ref="E62:F72"/>
    <mergeCell ref="G62:G72"/>
    <mergeCell ref="H62:I62"/>
    <mergeCell ref="P62:Q63"/>
    <mergeCell ref="H63:I63"/>
    <mergeCell ref="H64:Q64"/>
    <mergeCell ref="H65:I65"/>
    <mergeCell ref="H75:I75"/>
    <mergeCell ref="H76:Q76"/>
    <mergeCell ref="H77:I77"/>
    <mergeCell ref="P77:Q78"/>
    <mergeCell ref="H78:I78"/>
    <mergeCell ref="A79:Q79"/>
    <mergeCell ref="H71:I71"/>
    <mergeCell ref="P71:Q72"/>
    <mergeCell ref="H72:I72"/>
    <mergeCell ref="A73:Q73"/>
    <mergeCell ref="A74:C78"/>
    <mergeCell ref="D74:D78"/>
    <mergeCell ref="E74:F78"/>
    <mergeCell ref="G74:G78"/>
    <mergeCell ref="H74:I74"/>
    <mergeCell ref="P74:Q75"/>
    <mergeCell ref="H84:I84"/>
    <mergeCell ref="A85:Q85"/>
    <mergeCell ref="A86:C90"/>
    <mergeCell ref="D86:D90"/>
    <mergeCell ref="E86:F90"/>
    <mergeCell ref="G86:G90"/>
    <mergeCell ref="H86:I86"/>
    <mergeCell ref="P86:Q87"/>
    <mergeCell ref="H87:I87"/>
    <mergeCell ref="H88:Q88"/>
    <mergeCell ref="A80:C84"/>
    <mergeCell ref="D80:D84"/>
    <mergeCell ref="E80:F84"/>
    <mergeCell ref="G80:G84"/>
    <mergeCell ref="H80:I80"/>
    <mergeCell ref="P80:Q81"/>
    <mergeCell ref="H81:I81"/>
    <mergeCell ref="H82:Q82"/>
    <mergeCell ref="H83:I83"/>
    <mergeCell ref="P83:Q84"/>
    <mergeCell ref="H89:I89"/>
    <mergeCell ref="P89:Q90"/>
    <mergeCell ref="H90:I90"/>
    <mergeCell ref="A91:Q91"/>
    <mergeCell ref="A92:C96"/>
    <mergeCell ref="D92:D96"/>
    <mergeCell ref="E92:F96"/>
    <mergeCell ref="G92:G96"/>
    <mergeCell ref="H92:I92"/>
    <mergeCell ref="P92:Q93"/>
    <mergeCell ref="H100:Q100"/>
    <mergeCell ref="H101:I101"/>
    <mergeCell ref="P101:Q102"/>
    <mergeCell ref="H93:I93"/>
    <mergeCell ref="H94:Q94"/>
    <mergeCell ref="H95:I95"/>
    <mergeCell ref="P95:Q96"/>
    <mergeCell ref="H96:I96"/>
    <mergeCell ref="A97:Q97"/>
    <mergeCell ref="H107:I107"/>
    <mergeCell ref="P107:Q108"/>
    <mergeCell ref="H108:I108"/>
    <mergeCell ref="H109:Q109"/>
    <mergeCell ref="H110:I110"/>
    <mergeCell ref="P110:Q111"/>
    <mergeCell ref="H111:I111"/>
    <mergeCell ref="H102:I102"/>
    <mergeCell ref="A103:Q103"/>
    <mergeCell ref="A104:C111"/>
    <mergeCell ref="D104:D111"/>
    <mergeCell ref="E104:F111"/>
    <mergeCell ref="G104:G111"/>
    <mergeCell ref="H104:I104"/>
    <mergeCell ref="P104:Q105"/>
    <mergeCell ref="H105:I105"/>
    <mergeCell ref="H106:Q106"/>
    <mergeCell ref="A98:C102"/>
    <mergeCell ref="D98:D102"/>
    <mergeCell ref="E98:F102"/>
    <mergeCell ref="G98:G102"/>
    <mergeCell ref="H98:I98"/>
    <mergeCell ref="P98:Q99"/>
    <mergeCell ref="H99:I99"/>
    <mergeCell ref="A115:Q115"/>
    <mergeCell ref="A116:C117"/>
    <mergeCell ref="D116:D117"/>
    <mergeCell ref="E116:F117"/>
    <mergeCell ref="G116:G117"/>
    <mergeCell ref="H116:I116"/>
    <mergeCell ref="P116:Q117"/>
    <mergeCell ref="H117:I117"/>
    <mergeCell ref="A112:Q112"/>
    <mergeCell ref="A113:C114"/>
    <mergeCell ref="D113:D114"/>
    <mergeCell ref="E113:F114"/>
    <mergeCell ref="G113:G114"/>
    <mergeCell ref="H113:I113"/>
    <mergeCell ref="P113:Q114"/>
    <mergeCell ref="H114:I114"/>
    <mergeCell ref="A118:Q118"/>
    <mergeCell ref="A119:C123"/>
    <mergeCell ref="D119:D123"/>
    <mergeCell ref="E119:F123"/>
    <mergeCell ref="G119:G123"/>
    <mergeCell ref="H119:I119"/>
    <mergeCell ref="P119:Q123"/>
    <mergeCell ref="H120:I120"/>
    <mergeCell ref="H121:I121"/>
    <mergeCell ref="H122:I122"/>
    <mergeCell ref="H123:I123"/>
    <mergeCell ref="A124:Q124"/>
    <mergeCell ref="A125:C129"/>
    <mergeCell ref="D125:D129"/>
    <mergeCell ref="E125:F129"/>
    <mergeCell ref="G125:G129"/>
    <mergeCell ref="H125:I125"/>
    <mergeCell ref="P125:Q129"/>
    <mergeCell ref="H126:I126"/>
    <mergeCell ref="H127:I127"/>
    <mergeCell ref="H128:I128"/>
    <mergeCell ref="H129:I129"/>
    <mergeCell ref="A130:Q130"/>
    <mergeCell ref="A131:C132"/>
    <mergeCell ref="D131:D132"/>
    <mergeCell ref="E131:F132"/>
    <mergeCell ref="G131:G132"/>
    <mergeCell ref="H131:I131"/>
    <mergeCell ref="P131:Q132"/>
    <mergeCell ref="H132:I132"/>
    <mergeCell ref="A136:Q136"/>
    <mergeCell ref="A137:C138"/>
    <mergeCell ref="D137:D138"/>
    <mergeCell ref="E137:F138"/>
    <mergeCell ref="G137:G138"/>
    <mergeCell ref="H137:I137"/>
    <mergeCell ref="P137:Q138"/>
    <mergeCell ref="H138:I138"/>
    <mergeCell ref="A133:Q133"/>
    <mergeCell ref="A134:C135"/>
    <mergeCell ref="D134:D135"/>
    <mergeCell ref="E134:F135"/>
    <mergeCell ref="G134:G135"/>
    <mergeCell ref="H134:I134"/>
    <mergeCell ref="P134:Q135"/>
    <mergeCell ref="H135:I135"/>
    <mergeCell ref="A142:Q142"/>
    <mergeCell ref="A143:C144"/>
    <mergeCell ref="D143:D144"/>
    <mergeCell ref="E143:F144"/>
    <mergeCell ref="G143:G144"/>
    <mergeCell ref="H143:I143"/>
    <mergeCell ref="P143:Q144"/>
    <mergeCell ref="H144:I144"/>
    <mergeCell ref="A139:Q139"/>
    <mergeCell ref="A140:C141"/>
    <mergeCell ref="D140:D141"/>
    <mergeCell ref="E140:F141"/>
    <mergeCell ref="G140:G141"/>
    <mergeCell ref="H140:I140"/>
    <mergeCell ref="P140:Q141"/>
    <mergeCell ref="H141:I141"/>
    <mergeCell ref="A148:Q148"/>
    <mergeCell ref="A149:C150"/>
    <mergeCell ref="D149:D150"/>
    <mergeCell ref="E149:F150"/>
    <mergeCell ref="G149:G150"/>
    <mergeCell ref="H149:I149"/>
    <mergeCell ref="P149:Q150"/>
    <mergeCell ref="H150:I150"/>
    <mergeCell ref="A145:Q145"/>
    <mergeCell ref="A146:C147"/>
    <mergeCell ref="D146:D147"/>
    <mergeCell ref="E146:F147"/>
    <mergeCell ref="G146:G147"/>
    <mergeCell ref="H146:I146"/>
    <mergeCell ref="P146:Q147"/>
    <mergeCell ref="H147:I147"/>
    <mergeCell ref="A154:Q154"/>
    <mergeCell ref="A155:C156"/>
    <mergeCell ref="D155:D156"/>
    <mergeCell ref="E155:F156"/>
    <mergeCell ref="G155:G156"/>
    <mergeCell ref="H155:I155"/>
    <mergeCell ref="P155:Q156"/>
    <mergeCell ref="H156:I156"/>
    <mergeCell ref="A151:Q151"/>
    <mergeCell ref="A152:C153"/>
    <mergeCell ref="D152:D153"/>
    <mergeCell ref="E152:F153"/>
    <mergeCell ref="G152:G153"/>
    <mergeCell ref="H152:I152"/>
    <mergeCell ref="P152:Q153"/>
    <mergeCell ref="H153:I153"/>
    <mergeCell ref="A160:Q160"/>
    <mergeCell ref="A161:C162"/>
    <mergeCell ref="D161:D162"/>
    <mergeCell ref="E161:F162"/>
    <mergeCell ref="G161:G162"/>
    <mergeCell ref="H161:I161"/>
    <mergeCell ref="P161:Q162"/>
    <mergeCell ref="H162:I162"/>
    <mergeCell ref="A157:Q157"/>
    <mergeCell ref="A158:C159"/>
    <mergeCell ref="D158:D159"/>
    <mergeCell ref="E158:F159"/>
    <mergeCell ref="G158:G159"/>
    <mergeCell ref="H158:I158"/>
    <mergeCell ref="P158:Q159"/>
    <mergeCell ref="H159:I159"/>
    <mergeCell ref="A166:Q166"/>
    <mergeCell ref="A167:C168"/>
    <mergeCell ref="D167:D168"/>
    <mergeCell ref="E167:F168"/>
    <mergeCell ref="G167:G168"/>
    <mergeCell ref="H167:I167"/>
    <mergeCell ref="P167:Q168"/>
    <mergeCell ref="H168:I168"/>
    <mergeCell ref="A163:Q163"/>
    <mergeCell ref="A164:C165"/>
    <mergeCell ref="D164:D165"/>
    <mergeCell ref="E164:F165"/>
    <mergeCell ref="G164:G165"/>
    <mergeCell ref="H164:I164"/>
    <mergeCell ref="P164:Q165"/>
    <mergeCell ref="H165:I165"/>
    <mergeCell ref="A169:Q169"/>
    <mergeCell ref="A170:C172"/>
    <mergeCell ref="D170:D172"/>
    <mergeCell ref="E170:F172"/>
    <mergeCell ref="G170:G172"/>
    <mergeCell ref="H170:I170"/>
    <mergeCell ref="P170:Q172"/>
    <mergeCell ref="H171:I171"/>
    <mergeCell ref="H172:I172"/>
    <mergeCell ref="A173:Q173"/>
    <mergeCell ref="A174:C176"/>
    <mergeCell ref="D174:D176"/>
    <mergeCell ref="E174:F176"/>
    <mergeCell ref="G174:G176"/>
    <mergeCell ref="H174:I174"/>
    <mergeCell ref="P174:Q176"/>
    <mergeCell ref="H175:I175"/>
    <mergeCell ref="H176:I176"/>
    <mergeCell ref="A187:Q187"/>
    <mergeCell ref="A188:C188"/>
    <mergeCell ref="E188:F188"/>
    <mergeCell ref="H188:I188"/>
    <mergeCell ref="P188:Q188"/>
    <mergeCell ref="A189:Q189"/>
    <mergeCell ref="A180:Q180"/>
    <mergeCell ref="A181:C182"/>
    <mergeCell ref="D181:D182"/>
    <mergeCell ref="E181:F182"/>
    <mergeCell ref="G181:G182"/>
    <mergeCell ref="H181:I181"/>
    <mergeCell ref="P181:Q182"/>
    <mergeCell ref="H182:I182"/>
    <mergeCell ref="A190:C190"/>
    <mergeCell ref="E190:F190"/>
    <mergeCell ref="H190:I190"/>
    <mergeCell ref="P190:Q190"/>
    <mergeCell ref="A191:Q191"/>
    <mergeCell ref="A192:C193"/>
    <mergeCell ref="D192:D193"/>
    <mergeCell ref="E192:F193"/>
    <mergeCell ref="G192:G193"/>
    <mergeCell ref="H192:I192"/>
    <mergeCell ref="P192:Q193"/>
    <mergeCell ref="H193:I193"/>
    <mergeCell ref="A194:Q194"/>
    <mergeCell ref="A195:C200"/>
    <mergeCell ref="D195:D206"/>
    <mergeCell ref="E195:F206"/>
    <mergeCell ref="G195:G206"/>
    <mergeCell ref="H195:I195"/>
    <mergeCell ref="P195:Q206"/>
    <mergeCell ref="H196:I196"/>
    <mergeCell ref="H197:I197"/>
    <mergeCell ref="H198:I198"/>
    <mergeCell ref="H199:I199"/>
    <mergeCell ref="H200:I200"/>
    <mergeCell ref="A201:C206"/>
    <mergeCell ref="H201:I201"/>
    <mergeCell ref="H202:I202"/>
    <mergeCell ref="H203:I203"/>
    <mergeCell ref="H204:I204"/>
    <mergeCell ref="H205:I205"/>
    <mergeCell ref="H206:I206"/>
    <mergeCell ref="A207:Q207"/>
    <mergeCell ref="A208:C209"/>
    <mergeCell ref="D208:D213"/>
    <mergeCell ref="E208:F213"/>
    <mergeCell ref="G208:G213"/>
    <mergeCell ref="H208:I208"/>
    <mergeCell ref="P208:Q213"/>
    <mergeCell ref="H209:I209"/>
    <mergeCell ref="A210:C211"/>
    <mergeCell ref="P215:Q220"/>
    <mergeCell ref="A216:C216"/>
    <mergeCell ref="H216:I216"/>
    <mergeCell ref="A217:C217"/>
    <mergeCell ref="H217:I217"/>
    <mergeCell ref="H210:I210"/>
    <mergeCell ref="H211:I211"/>
    <mergeCell ref="A212:C213"/>
    <mergeCell ref="H212:I212"/>
    <mergeCell ref="H213:I213"/>
    <mergeCell ref="A214:Q214"/>
    <mergeCell ref="A218:C218"/>
    <mergeCell ref="H218:I218"/>
    <mergeCell ref="A219:C219"/>
    <mergeCell ref="H219:I219"/>
    <mergeCell ref="A220:C220"/>
    <mergeCell ref="H220:I220"/>
    <mergeCell ref="A215:C215"/>
    <mergeCell ref="D215:D220"/>
    <mergeCell ref="E215:F220"/>
    <mergeCell ref="G215:G220"/>
    <mergeCell ref="H215:I215"/>
    <mergeCell ref="A221:Q221"/>
    <mergeCell ref="A222:C222"/>
    <mergeCell ref="D222:D225"/>
    <mergeCell ref="E222:F225"/>
    <mergeCell ref="G222:G225"/>
    <mergeCell ref="H222:I222"/>
    <mergeCell ref="P222:Q225"/>
    <mergeCell ref="A223:C223"/>
    <mergeCell ref="H223:I223"/>
    <mergeCell ref="A224:C224"/>
    <mergeCell ref="H224:I224"/>
    <mergeCell ref="A225:C225"/>
    <mergeCell ref="H225:I225"/>
    <mergeCell ref="A226:Q226"/>
    <mergeCell ref="A227:C227"/>
    <mergeCell ref="D227:D228"/>
    <mergeCell ref="E227:F228"/>
    <mergeCell ref="G227:G228"/>
    <mergeCell ref="H227:I227"/>
    <mergeCell ref="P227:Q228"/>
    <mergeCell ref="H228:I228"/>
    <mergeCell ref="A229:Q229"/>
    <mergeCell ref="A230:C230"/>
    <mergeCell ref="D230:D231"/>
    <mergeCell ref="E230:F231"/>
    <mergeCell ref="G230:G231"/>
    <mergeCell ref="H230:I230"/>
    <mergeCell ref="P230:Q231"/>
    <mergeCell ref="A231:C231"/>
    <mergeCell ref="G184:G185"/>
    <mergeCell ref="H184:I184"/>
    <mergeCell ref="P184:Q185"/>
    <mergeCell ref="A185:C185"/>
    <mergeCell ref="H185:I185"/>
    <mergeCell ref="H236:I236"/>
    <mergeCell ref="A237:C237"/>
    <mergeCell ref="H237:I237"/>
    <mergeCell ref="B2:P2"/>
    <mergeCell ref="A183:Q183"/>
    <mergeCell ref="A184:C184"/>
    <mergeCell ref="D184:D185"/>
    <mergeCell ref="E184:F185"/>
    <mergeCell ref="H231:I231"/>
    <mergeCell ref="A232:Q232"/>
    <mergeCell ref="A233:C236"/>
    <mergeCell ref="D233:D237"/>
    <mergeCell ref="E233:F237"/>
    <mergeCell ref="G233:G237"/>
    <mergeCell ref="H233:I233"/>
    <mergeCell ref="P233:Q237"/>
    <mergeCell ref="H234:I234"/>
    <mergeCell ref="H235:I235"/>
    <mergeCell ref="A228:C228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Иванова</cp:lastModifiedBy>
  <dcterms:created xsi:type="dcterms:W3CDTF">2021-02-03T04:55:32Z</dcterms:created>
  <dcterms:modified xsi:type="dcterms:W3CDTF">2021-03-11T06:11:42Z</dcterms:modified>
</cp:coreProperties>
</file>