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 2020г" sheetId="4" r:id="rId1"/>
    <sheet name="2 кв 2020г" sheetId="5" r:id="rId2"/>
    <sheet name="3 кв 2020г" sheetId="6" r:id="rId3"/>
  </sheets>
  <calcPr calcId="145621"/>
</workbook>
</file>

<file path=xl/calcChain.xml><?xml version="1.0" encoding="utf-8"?>
<calcChain xmlns="http://schemas.openxmlformats.org/spreadsheetml/2006/main">
  <c r="N231" i="6" l="1"/>
  <c r="G231" i="6"/>
  <c r="N230" i="6"/>
  <c r="G230" i="6"/>
  <c r="N229" i="6"/>
  <c r="N228" i="6"/>
  <c r="G228" i="6"/>
  <c r="N227" i="6"/>
  <c r="G227" i="6"/>
  <c r="N225" i="6"/>
  <c r="G224" i="6"/>
  <c r="N222" i="6"/>
  <c r="G222" i="6"/>
  <c r="N221" i="6"/>
  <c r="G221" i="6"/>
  <c r="N219" i="6"/>
  <c r="G219" i="6"/>
  <c r="N218" i="6"/>
  <c r="N217" i="6"/>
  <c r="G217" i="6"/>
  <c r="N216" i="6"/>
  <c r="G216" i="6"/>
  <c r="N214" i="6"/>
  <c r="N213" i="6"/>
  <c r="G213" i="6"/>
  <c r="N212" i="6"/>
  <c r="G212" i="6"/>
  <c r="N211" i="6"/>
  <c r="N210" i="6"/>
  <c r="G210" i="6"/>
  <c r="N209" i="6"/>
  <c r="G209" i="6"/>
  <c r="N207" i="6" l="1"/>
  <c r="N206" i="6"/>
  <c r="N205" i="6"/>
  <c r="N204" i="6"/>
  <c r="G202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G189" i="6"/>
  <c r="N186" i="6"/>
  <c r="G186" i="6"/>
  <c r="N184" i="6"/>
  <c r="G184" i="6"/>
  <c r="N182" i="6"/>
  <c r="G182" i="6"/>
  <c r="N180" i="6"/>
  <c r="N179" i="6"/>
  <c r="G179" i="6"/>
  <c r="N105" i="6" l="1"/>
  <c r="N177" i="6"/>
  <c r="N176" i="6"/>
  <c r="G176" i="6"/>
  <c r="N174" i="6"/>
  <c r="N173" i="6"/>
  <c r="G172" i="6"/>
  <c r="N170" i="6"/>
  <c r="N169" i="6"/>
  <c r="G168" i="6"/>
  <c r="N165" i="6"/>
  <c r="G165" i="6"/>
  <c r="N163" i="6"/>
  <c r="N162" i="6"/>
  <c r="G162" i="6"/>
  <c r="N160" i="6"/>
  <c r="G159" i="6"/>
  <c r="N157" i="6"/>
  <c r="N156" i="6"/>
  <c r="G156" i="6"/>
  <c r="N154" i="6"/>
  <c r="G153" i="6"/>
  <c r="N151" i="6"/>
  <c r="N150" i="6"/>
  <c r="G150" i="6"/>
  <c r="N148" i="6"/>
  <c r="N147" i="6"/>
  <c r="G147" i="6"/>
  <c r="G144" i="6"/>
  <c r="N142" i="6"/>
  <c r="N141" i="6"/>
  <c r="G141" i="6"/>
  <c r="N139" i="6"/>
  <c r="G138" i="6"/>
  <c r="N136" i="6"/>
  <c r="G135" i="6"/>
  <c r="N133" i="6"/>
  <c r="G132" i="6"/>
  <c r="N130" i="6"/>
  <c r="N129" i="6"/>
  <c r="G129" i="6"/>
  <c r="N127" i="6"/>
  <c r="N126" i="6"/>
  <c r="N125" i="6"/>
  <c r="N124" i="6"/>
  <c r="G123" i="6"/>
  <c r="N121" i="6"/>
  <c r="N120" i="6"/>
  <c r="N118" i="6"/>
  <c r="G117" i="6"/>
  <c r="N115" i="6"/>
  <c r="G114" i="6"/>
  <c r="N112" i="6"/>
  <c r="G111" i="6"/>
  <c r="N109" i="6"/>
  <c r="N108" i="6"/>
  <c r="N106" i="6"/>
  <c r="N103" i="6"/>
  <c r="G102" i="6"/>
  <c r="N100" i="6"/>
  <c r="N97" i="6"/>
  <c r="G96" i="6"/>
  <c r="N94" i="6"/>
  <c r="N91" i="6"/>
  <c r="G90" i="6"/>
  <c r="N88" i="6"/>
  <c r="N87" i="6"/>
  <c r="N85" i="6"/>
  <c r="G84" i="6"/>
  <c r="N82" i="6"/>
  <c r="N81" i="6"/>
  <c r="N79" i="6"/>
  <c r="G78" i="6"/>
  <c r="N76" i="6"/>
  <c r="N73" i="6"/>
  <c r="G72" i="6"/>
  <c r="N70" i="6"/>
  <c r="N67" i="6"/>
  <c r="N66" i="6"/>
  <c r="N65" i="6"/>
  <c r="N61" i="6"/>
  <c r="G60" i="6"/>
  <c r="N58" i="6"/>
  <c r="N57" i="6"/>
  <c r="N55" i="6"/>
  <c r="N52" i="6"/>
  <c r="G51" i="6"/>
  <c r="N49" i="6"/>
  <c r="N46" i="6"/>
  <c r="G45" i="6"/>
  <c r="N43" i="6"/>
  <c r="N40" i="6"/>
  <c r="N37" i="6"/>
  <c r="N34" i="6"/>
  <c r="M34" i="6"/>
  <c r="G33" i="6"/>
  <c r="N31" i="6"/>
  <c r="N30" i="6"/>
  <c r="N28" i="6"/>
  <c r="N25" i="6"/>
  <c r="M25" i="6"/>
  <c r="G24" i="6"/>
  <c r="N22" i="6"/>
  <c r="G21" i="6"/>
  <c r="N19" i="6"/>
  <c r="G18" i="6"/>
  <c r="N16" i="6"/>
  <c r="N15" i="6"/>
  <c r="G15" i="6"/>
  <c r="N13" i="6"/>
  <c r="N12" i="6"/>
  <c r="G12" i="6"/>
  <c r="N10" i="6"/>
  <c r="G9" i="6"/>
  <c r="N7" i="6"/>
  <c r="G6" i="6"/>
  <c r="N160" i="5" l="1"/>
  <c r="N199" i="5" l="1"/>
  <c r="N198" i="5"/>
  <c r="G198" i="5"/>
  <c r="N196" i="5"/>
  <c r="G195" i="5"/>
  <c r="N193" i="5"/>
  <c r="N192" i="5"/>
  <c r="G191" i="5"/>
  <c r="N189" i="5"/>
  <c r="N188" i="5"/>
  <c r="G187" i="5"/>
  <c r="N184" i="5"/>
  <c r="G184" i="5"/>
  <c r="N182" i="5"/>
  <c r="N181" i="5"/>
  <c r="G181" i="5"/>
  <c r="N179" i="5"/>
  <c r="N178" i="5"/>
  <c r="G178" i="5"/>
  <c r="N176" i="5"/>
  <c r="N175" i="5"/>
  <c r="G175" i="5"/>
  <c r="N173" i="5"/>
  <c r="G172" i="5"/>
  <c r="N170" i="5"/>
  <c r="N169" i="5"/>
  <c r="G169" i="5"/>
  <c r="N167" i="5"/>
  <c r="N166" i="5"/>
  <c r="G166" i="5"/>
  <c r="G163" i="5"/>
  <c r="N161" i="5"/>
  <c r="G160" i="5"/>
  <c r="N158" i="5"/>
  <c r="G157" i="5"/>
  <c r="N155" i="5"/>
  <c r="G154" i="5"/>
  <c r="N152" i="5"/>
  <c r="G151" i="5"/>
  <c r="N149" i="5"/>
  <c r="N148" i="5"/>
  <c r="G148" i="5"/>
  <c r="N146" i="5"/>
  <c r="N145" i="5"/>
  <c r="N144" i="5"/>
  <c r="N143" i="5"/>
  <c r="G142" i="5"/>
  <c r="N140" i="5"/>
  <c r="N139" i="5"/>
  <c r="N137" i="5"/>
  <c r="G136" i="5"/>
  <c r="N134" i="5"/>
  <c r="G133" i="5"/>
  <c r="N131" i="5"/>
  <c r="G130" i="5"/>
  <c r="N128" i="5"/>
  <c r="N127" i="5"/>
  <c r="N125" i="5"/>
  <c r="N124" i="5"/>
  <c r="N123" i="5"/>
  <c r="N122" i="5"/>
  <c r="N119" i="5"/>
  <c r="G118" i="5"/>
  <c r="N116" i="5"/>
  <c r="N113" i="5"/>
  <c r="G112" i="5"/>
  <c r="N110" i="5"/>
  <c r="N107" i="5"/>
  <c r="G106" i="5"/>
  <c r="N104" i="5"/>
  <c r="N103" i="5"/>
  <c r="N101" i="5"/>
  <c r="N100" i="5"/>
  <c r="G100" i="5"/>
  <c r="N98" i="5"/>
  <c r="N97" i="5"/>
  <c r="N95" i="5"/>
  <c r="G94" i="5"/>
  <c r="N92" i="5"/>
  <c r="N89" i="5"/>
  <c r="G88" i="5"/>
  <c r="N86" i="5"/>
  <c r="N83" i="5"/>
  <c r="N82" i="5"/>
  <c r="N81" i="5"/>
  <c r="N77" i="5"/>
  <c r="G76" i="5"/>
  <c r="N74" i="5"/>
  <c r="N73" i="5"/>
  <c r="N71" i="5"/>
  <c r="N68" i="5"/>
  <c r="G67" i="5"/>
  <c r="N65" i="5"/>
  <c r="N62" i="5"/>
  <c r="G61" i="5"/>
  <c r="N59" i="5"/>
  <c r="N58" i="5"/>
  <c r="N56" i="5"/>
  <c r="N53" i="5"/>
  <c r="N50" i="5"/>
  <c r="M50" i="5"/>
  <c r="N49" i="5"/>
  <c r="G49" i="5"/>
  <c r="N47" i="5"/>
  <c r="N46" i="5"/>
  <c r="N44" i="5"/>
  <c r="N41" i="5"/>
  <c r="M41" i="5"/>
  <c r="G40" i="5"/>
  <c r="N38" i="5"/>
  <c r="G37" i="5"/>
  <c r="N35" i="5"/>
  <c r="G34" i="5"/>
  <c r="N32" i="5"/>
  <c r="N31" i="5"/>
  <c r="G31" i="5"/>
  <c r="N29" i="5"/>
  <c r="N28" i="5"/>
  <c r="G28" i="5"/>
  <c r="N26" i="5"/>
  <c r="G25" i="5"/>
  <c r="N23" i="5"/>
  <c r="G22" i="5"/>
  <c r="N193" i="4"/>
  <c r="N137" i="4"/>
  <c r="N97" i="4"/>
  <c r="N25" i="4"/>
  <c r="N199" i="4"/>
  <c r="N198" i="4"/>
  <c r="G198" i="4"/>
  <c r="N196" i="4"/>
  <c r="G195" i="4"/>
  <c r="N192" i="4"/>
  <c r="G191" i="4"/>
  <c r="N189" i="4"/>
  <c r="N188" i="4"/>
  <c r="G187" i="4"/>
  <c r="N184" i="4"/>
  <c r="G184" i="4"/>
  <c r="N182" i="4"/>
  <c r="N181" i="4"/>
  <c r="G181" i="4"/>
  <c r="N179" i="4"/>
  <c r="N178" i="4"/>
  <c r="G178" i="4"/>
  <c r="N176" i="4"/>
  <c r="N175" i="4"/>
  <c r="G175" i="4"/>
  <c r="N173" i="4"/>
  <c r="G172" i="4"/>
  <c r="N170" i="4"/>
  <c r="N169" i="4"/>
  <c r="G169" i="4"/>
  <c r="N167" i="4"/>
  <c r="N166" i="4"/>
  <c r="G166" i="4"/>
  <c r="G163" i="4"/>
  <c r="N161" i="4"/>
  <c r="G160" i="4"/>
  <c r="N158" i="4"/>
  <c r="G157" i="4"/>
  <c r="N155" i="4"/>
  <c r="G154" i="4"/>
  <c r="N152" i="4"/>
  <c r="G151" i="4"/>
  <c r="N149" i="4"/>
  <c r="N148" i="4"/>
  <c r="G148" i="4"/>
  <c r="N146" i="4"/>
  <c r="N145" i="4"/>
  <c r="N144" i="4"/>
  <c r="N143" i="4"/>
  <c r="G142" i="4"/>
  <c r="N140" i="4"/>
  <c r="N139" i="4"/>
  <c r="G136" i="4"/>
  <c r="N134" i="4"/>
  <c r="G133" i="4"/>
  <c r="N131" i="4"/>
  <c r="G130" i="4"/>
  <c r="N128" i="4"/>
  <c r="N127" i="4"/>
  <c r="N125" i="4"/>
  <c r="N124" i="4"/>
  <c r="N123" i="4"/>
  <c r="N122" i="4"/>
  <c r="N119" i="4"/>
  <c r="G118" i="4"/>
  <c r="N116" i="4"/>
  <c r="N113" i="4"/>
  <c r="G112" i="4"/>
  <c r="N110" i="4"/>
  <c r="N107" i="4"/>
  <c r="G106" i="4"/>
  <c r="N104" i="4"/>
  <c r="N103" i="4"/>
  <c r="N101" i="4"/>
  <c r="N100" i="4"/>
  <c r="G100" i="4"/>
  <c r="N98" i="4"/>
  <c r="N95" i="4"/>
  <c r="G94" i="4"/>
  <c r="N92" i="4"/>
  <c r="N89" i="4"/>
  <c r="G88" i="4"/>
  <c r="N86" i="4"/>
  <c r="N83" i="4"/>
  <c r="N82" i="4"/>
  <c r="N81" i="4"/>
  <c r="N77" i="4"/>
  <c r="G76" i="4"/>
  <c r="N74" i="4"/>
  <c r="N73" i="4"/>
  <c r="N71" i="4"/>
  <c r="N68" i="4"/>
  <c r="G67" i="4"/>
  <c r="N65" i="4"/>
  <c r="N62" i="4"/>
  <c r="G61" i="4"/>
  <c r="N59" i="4"/>
  <c r="N58" i="4"/>
  <c r="N56" i="4"/>
  <c r="N53" i="4"/>
  <c r="N50" i="4"/>
  <c r="M50" i="4"/>
  <c r="N49" i="4"/>
  <c r="G49" i="4"/>
  <c r="N47" i="4"/>
  <c r="N46" i="4"/>
  <c r="N44" i="4"/>
  <c r="N41" i="4"/>
  <c r="M41" i="4"/>
  <c r="G40" i="4"/>
  <c r="N38" i="4"/>
  <c r="G37" i="4"/>
  <c r="N35" i="4"/>
  <c r="G34" i="4"/>
  <c r="N32" i="4"/>
  <c r="N31" i="4"/>
  <c r="G31" i="4"/>
  <c r="N29" i="4"/>
  <c r="N28" i="4"/>
  <c r="G28" i="4"/>
  <c r="N26" i="4"/>
  <c r="G25" i="4"/>
  <c r="N23" i="4"/>
  <c r="G22" i="4"/>
</calcChain>
</file>

<file path=xl/sharedStrings.xml><?xml version="1.0" encoding="utf-8"?>
<sst xmlns="http://schemas.openxmlformats.org/spreadsheetml/2006/main" count="1403" uniqueCount="224">
  <si>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</si>
  <si>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</si>
  <si>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</si>
  <si>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</si>
  <si>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</si>
  <si>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</si>
  <si>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</si>
  <si>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</si>
  <si>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</si>
  <si>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</si>
  <si>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</si>
  <si>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</si>
  <si>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</si>
  <si>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</si>
  <si>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</si>
  <si>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</si>
  <si>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</si>
  <si>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</si>
  <si>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</si>
  <si>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</si>
  <si>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</si>
  <si>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</si>
  <si>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</si>
  <si>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</si>
  <si>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</si>
  <si>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</si>
  <si>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</si>
  <si>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</si>
  <si>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</si>
  <si>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</si>
  <si>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</si>
  <si>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</si>
  <si>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</si>
  <si>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</si>
  <si>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</si>
  <si>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</si>
  <si>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</si>
  <si>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</si>
  <si>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</si>
  <si>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</si>
  <si>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</si>
  <si>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</si>
  <si>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</si>
  <si>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</si>
  <si>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</si>
  <si>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</si>
  <si>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</si>
  <si>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</si>
  <si>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</si>
  <si>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</si>
  <si>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</si>
  <si>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</si>
  <si>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</si>
  <si>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</si>
  <si>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</si>
  <si>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</si>
  <si>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</si>
  <si>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t>Администрация муниципального образования «Малопургинский район»</t>
  </si>
  <si>
    <t>«Пичи Пурга ёрос «муниципал кылдытэтысь администрацилэн дышетонъя кивалтонниез»</t>
  </si>
  <si>
    <t>Управление образования администрации  муниципального образования</t>
  </si>
  <si>
    <t>«Малопургинский район»</t>
  </si>
  <si>
    <t>427820, с.Малая Пурга, пл.Победы, 2</t>
  </si>
  <si>
    <t>тел./факс: 8(34138) 4-16-88</t>
  </si>
  <si>
    <t>ИНН 1816001057 КПП 182101002</t>
  </si>
  <si>
    <t>УФК по Удмуртской Республике</t>
  </si>
  <si>
    <t>(ОФК 16, УФ МФ УР в Малопургинском районе)</t>
  </si>
  <si>
    <t>л/с __________________, л/с _________________</t>
  </si>
  <si>
    <t>ГРКЦ НБ Удмуртской Респ. Банк России г.Ижевск</t>
  </si>
  <si>
    <t>ОГРН 1021800645767 ОКВЭД 75.11.32</t>
  </si>
  <si>
    <t>ОКОНХ 97610 ОКПО 2123119</t>
  </si>
  <si>
    <t>от ________________ № ________________</t>
  </si>
  <si>
    <t xml:space="preserve">на № ______________ от _______________ </t>
  </si>
  <si>
    <t>Начальник управления образования</t>
  </si>
  <si>
    <t>О. Э. Полканова</t>
  </si>
  <si>
    <t>Главный бухгалтер</t>
  </si>
  <si>
    <t>Н. А. Пантюхина</t>
  </si>
  <si>
    <t>Исп. С.В.Загибалова</t>
  </si>
  <si>
    <t>М. А. Бакулева</t>
  </si>
  <si>
    <t>8(34138)4-39-59</t>
  </si>
  <si>
    <t>Руководитель экономической группы</t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</si>
  <si>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</si>
  <si>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</si>
  <si>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</si>
  <si>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</si>
  <si>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</si>
  <si>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2. Удовлетворенность населения качеством дошкольного   образования</t>
  </si>
  <si>
    <t>3. Удовлетворенность населения качеством  общего образования</t>
  </si>
  <si>
    <t>6. МОУ ООШ д. Иваново-Самарское</t>
  </si>
  <si>
    <t>8. МОУ СОШ д. Нижние Юри</t>
  </si>
  <si>
    <t>14. МОУ СОШ д. Бобья-Уча</t>
  </si>
  <si>
    <t xml:space="preserve"> 16. МОУ СОШ д. Аксакшур</t>
  </si>
  <si>
    <t xml:space="preserve"> 15. МОУ СОШ с. Яган-Докья</t>
  </si>
  <si>
    <t xml:space="preserve"> 17. МОУ СОШ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</si>
  <si>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</si>
  <si>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</si>
  <si>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</si>
  <si>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21.  МОУ НОШ-д/с д. Кулаево</t>
  </si>
  <si>
    <t xml:space="preserve"> 1. МОУ СОШ с. Пугачево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</si>
  <si>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</si>
  <si>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</si>
  <si>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</si>
  <si>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</si>
  <si>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7. МОУ СОШ с. Бураново</t>
  </si>
  <si>
    <t xml:space="preserve"> 9. МОУ СОШ д. Гожня</t>
  </si>
  <si>
    <t xml:space="preserve"> 10. МОУ СОШ с. Ильинское</t>
  </si>
  <si>
    <t xml:space="preserve"> 11. МОУ СОШ д. Баграш-Бигра</t>
  </si>
  <si>
    <t>12. МОУ ООШ д. Новая Монья</t>
  </si>
  <si>
    <t xml:space="preserve"> 13. МОУ СОШ с. Уром</t>
  </si>
  <si>
    <t>Р/с 40204810322020009259 БИК 049401002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</si>
  <si>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</si>
  <si>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23. МДОУ д/с №1 "Колокольчик" с. Малая Пурга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</si>
  <si>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</si>
  <si>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</si>
  <si>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</si>
  <si>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</si>
  <si>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</si>
  <si>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</si>
  <si>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</si>
  <si>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</si>
  <si>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</si>
  <si>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</si>
  <si>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</si>
  <si>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t>35. МОУ ДОД Малопургинский ЦДТ</t>
  </si>
  <si>
    <t>36. МОУ ДОД Малопургинская ДЮСШ</t>
  </si>
  <si>
    <t>37.  МКОУ Кечевская школа-интернат</t>
  </si>
  <si>
    <t>38. Малопургинский Центр образования</t>
  </si>
  <si>
    <t>муниципального образования</t>
  </si>
  <si>
    <t>"Малопургинский район"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</si>
  <si>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2020 года</t>
    </r>
    <r>
      <rPr>
        <sz val="14"/>
        <color theme="1"/>
        <rFont val="Times New Roman"/>
        <family val="1"/>
        <charset val="204"/>
      </rPr>
      <t xml:space="preserve">
</t>
    </r>
  </si>
  <si>
    <t>Сведения о выполнении муниципальных заданий бюджета муниципального образования  «Малопургинский район» 
за II квартал 2020 года</t>
  </si>
  <si>
    <t>Заместитель главного бухгалтера</t>
  </si>
  <si>
    <t>Э.Р.Фахрутдинова</t>
  </si>
  <si>
    <t>Сведения о выполнении муниципальных заданий бюджета муниципального образования  «Малопургинский район» 
за III квартал 2020 года</t>
  </si>
  <si>
    <t>1. Количество воспитанников</t>
  </si>
  <si>
    <t>37. Малопургинский Центр образования</t>
  </si>
  <si>
    <t>Управление финансов Администрации</t>
  </si>
  <si>
    <t>МБУ "Центр по комплексному обслуживанию МУ и ЕДДС"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</si>
  <si>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</si>
  <si>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</si>
  <si>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</si>
  <si>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Данные за 3 квартала.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</si>
  <si>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</si>
  <si>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</si>
  <si>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</si>
  <si>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МАУ "Служба заказчика и землеустройства муниципального образования "Малопургинский район"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</si>
  <si>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</si>
  <si>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</si>
  <si>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</si>
  <si>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 xml:space="preserve">МАУ "Туристический центр "Тюрагай" </t>
  </si>
  <si>
    <t>Информирование о туристических ресурсах</t>
  </si>
  <si>
    <t>1.Количество посещений</t>
  </si>
  <si>
    <t>Человек</t>
  </si>
  <si>
    <t xml:space="preserve">МАУ "Агроцентр" </t>
  </si>
  <si>
    <t>Оказание услуги в области животноводства</t>
  </si>
  <si>
    <t>1.Количество принятых отчетов</t>
  </si>
  <si>
    <t>Штук</t>
  </si>
  <si>
    <t>2.Количество подготовленных заключений</t>
  </si>
  <si>
    <t>МАУ "Юридическая служба муниципального образования "Малопургинский район"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</si>
  <si>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</si>
  <si>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</si>
  <si>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Процент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</si>
  <si>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</si>
  <si>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</si>
  <si>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</si>
  <si>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</si>
  <si>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</si>
  <si>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</si>
  <si>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</si>
  <si>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</si>
  <si>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</si>
  <si>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</si>
  <si>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МКУ "Централизованная бухгалтерия муниципального образования "Малопургинский район"</t>
  </si>
  <si>
    <t>Формирование финансовой (бухгалтерской) отчетности бюджетных и автономных учреждений</t>
  </si>
  <si>
    <t>1.Количество комплектов отчетов</t>
  </si>
  <si>
    <t>Ед.</t>
  </si>
  <si>
    <t>2.Количество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</si>
  <si>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</si>
  <si>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3.Количество комплектов отчетов</t>
  </si>
  <si>
    <t>4.Количество пользователей отчетов</t>
  </si>
  <si>
    <t>Ведение бюджетного учета, формирование регистров централизованными бухгалтериями</t>
  </si>
  <si>
    <t>5.Количество комплектов отчетов</t>
  </si>
  <si>
    <t>6.Количество пользователей отчетов</t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</si>
  <si>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</si>
  <si>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</si>
  <si>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</si>
  <si>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</si>
  <si>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</si>
  <si>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</si>
  <si>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</si>
  <si>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</si>
  <si>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пользователей, ЕИПБУ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</si>
  <si>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</si>
  <si>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</si>
  <si>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</si>
  <si>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</si>
  <si>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не закончен вводв ЭК новые поступления</t>
  </si>
  <si>
    <t>Муниципальное обеспечение в области библиотечного дела (оказ конс-метод помощи)</t>
  </si>
  <si>
    <t>Количество работ</t>
  </si>
  <si>
    <t>штук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</si>
  <si>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</si>
  <si>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</si>
  <si>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</si>
  <si>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</si>
  <si>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</si>
  <si>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</si>
  <si>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</si>
  <si>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</si>
  <si>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</si>
  <si>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</si>
  <si>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</si>
  <si>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</si>
  <si>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</si>
  <si>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</si>
  <si>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</si>
  <si>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творческих (фестиваль, выстаки, конкурс, смотр)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</si>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</sst>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75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6" fillId="0" borderId="0" xfId="1" applyFont="1"/>
    <xf numFmtId="0" fontId="17" fillId="0" borderId="0" xfId="1" applyFont="1" applyAlignment="1">
      <alignment horizontal="center"/>
    </xf>
    <xf numFmtId="0" fontId="18" fillId="0" borderId="0" xfId="0" applyFont="1"/>
    <xf numFmtId="0" fontId="19" fillId="0" borderId="0" xfId="1" applyFont="1"/>
    <xf numFmtId="0" fontId="20" fillId="0" borderId="0" xfId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2" borderId="0" xfId="0" applyFont="1" applyFill="1" applyBorder="1" applyAlignment="1">
      <alignment horizontal="left" vertical="center"/>
    </xf>
    <xf numFmtId="0" fontId="5" fillId="0" borderId="0" xfId="0" applyFont="1"/>
    <xf numFmtId="0" fontId="22" fillId="0" borderId="0" xfId="1" applyFont="1" applyAlignment="1">
      <alignment horizontal="center"/>
    </xf>
    <xf numFmtId="0" fontId="0" fillId="2" borderId="0" xfId="0" applyNumberFormat="1" applyFill="1" applyAlignment="1"/>
    <xf numFmtId="1" fontId="5" fillId="2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2" borderId="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" fontId="0" fillId="0" borderId="0" xfId="0" applyNumberFormat="1" applyBorder="1" applyAlignment="1"/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0" xfId="0" applyAlignment="1"/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textRotation="90" wrapText="1"/>
    </xf>
    <xf numFmtId="4" fontId="21" fillId="0" borderId="9" xfId="0" applyNumberFormat="1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0" fillId="2" borderId="15" xfId="0" applyNumberForma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5" fillId="0" borderId="4" xfId="0" applyNumberFormat="1" applyFont="1" applyBorder="1" applyAlignment="1">
      <alignment horizontal="center" vertical="center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5" fillId="0" borderId="1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14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/>
    <xf numFmtId="4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top" wrapText="1"/>
    </xf>
    <xf numFmtId="0" fontId="23" fillId="5" borderId="10" xfId="0" applyFont="1" applyFill="1" applyBorder="1" applyAlignment="1">
      <alignment horizontal="center" vertical="top" wrapText="1"/>
    </xf>
    <xf numFmtId="0" fontId="23" fillId="5" borderId="10" xfId="0" applyFont="1" applyFill="1" applyBorder="1" applyAlignment="1">
      <alignment horizontal="center" vertical="top"/>
    </xf>
    <xf numFmtId="0" fontId="23" fillId="5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7"/>
  <sheetViews>
    <sheetView workbookViewId="0">
      <selection activeCell="N7" sqref="N7"/>
    </sheetView>
  </sheetViews>
  <sheetFormatPr defaultRowHeight="15" x14ac:dyDescent="0.25"/>
  <cols>
    <col min="2" max="2" width="4.5703125" customWidth="1"/>
    <col min="3" max="3" width="3.5703125" customWidth="1"/>
    <col min="4" max="5" width="12.7109375" style="1" customWidth="1"/>
    <col min="6" max="6" width="1.7109375" style="1" customWidth="1"/>
    <col min="7" max="7" width="8.42578125" customWidth="1"/>
    <col min="9" max="9" width="9.140625" customWidth="1"/>
    <col min="10" max="10" width="9.28515625" customWidth="1"/>
    <col min="11" max="12" width="7.85546875" customWidth="1"/>
    <col min="13" max="13" width="9.140625" style="2"/>
    <col min="14" max="14" width="10" customWidth="1"/>
    <col min="15" max="15" width="14.85546875" style="3" customWidth="1"/>
    <col min="16" max="16" width="7.7109375" customWidth="1"/>
    <col min="17" max="17" width="7.28515625" customWidth="1"/>
  </cols>
  <sheetData>
    <row r="1" spans="2:14" ht="15.75" x14ac:dyDescent="0.25">
      <c r="B1" s="17"/>
      <c r="C1" s="17"/>
      <c r="D1" s="18"/>
      <c r="E1" s="26" t="s">
        <v>57</v>
      </c>
      <c r="F1" s="18"/>
      <c r="H1" s="19"/>
      <c r="M1" s="27"/>
    </row>
    <row r="2" spans="2:14" ht="15.75" x14ac:dyDescent="0.25">
      <c r="B2" s="17"/>
      <c r="C2" s="17"/>
      <c r="D2" s="18"/>
      <c r="E2" s="26" t="s">
        <v>58</v>
      </c>
      <c r="F2" s="18"/>
      <c r="H2" s="19"/>
      <c r="M2" s="27"/>
    </row>
    <row r="3" spans="2:14" ht="15.75" x14ac:dyDescent="0.25">
      <c r="B3" s="17"/>
      <c r="C3" s="17"/>
      <c r="D3" s="18"/>
      <c r="E3" s="26" t="s">
        <v>59</v>
      </c>
      <c r="F3" s="18"/>
      <c r="H3" s="19"/>
      <c r="M3" s="27"/>
    </row>
    <row r="4" spans="2:14" ht="15.75" x14ac:dyDescent="0.25">
      <c r="B4" s="17"/>
      <c r="C4" s="17"/>
      <c r="D4" s="18"/>
      <c r="E4" s="26" t="s">
        <v>60</v>
      </c>
      <c r="F4" s="18"/>
      <c r="H4" s="19"/>
      <c r="M4" s="27"/>
    </row>
    <row r="5" spans="2:14" ht="15.75" x14ac:dyDescent="0.25">
      <c r="B5" s="17"/>
      <c r="C5" s="17"/>
      <c r="D5" s="18"/>
      <c r="E5" s="26" t="s">
        <v>61</v>
      </c>
      <c r="F5" s="18"/>
      <c r="H5" s="19"/>
      <c r="M5" s="27"/>
    </row>
    <row r="6" spans="2:14" ht="15.75" x14ac:dyDescent="0.25">
      <c r="B6" s="17"/>
      <c r="C6" s="17"/>
      <c r="D6" s="18"/>
      <c r="E6" s="26" t="s">
        <v>62</v>
      </c>
      <c r="F6" s="18"/>
      <c r="H6" s="19"/>
      <c r="M6" s="27"/>
      <c r="N6" s="21" t="s">
        <v>135</v>
      </c>
    </row>
    <row r="7" spans="2:14" ht="15.75" x14ac:dyDescent="0.25">
      <c r="B7" s="17"/>
      <c r="C7" s="17"/>
      <c r="D7" s="18"/>
      <c r="E7" s="26" t="s">
        <v>63</v>
      </c>
      <c r="F7" s="18"/>
      <c r="H7" s="19"/>
      <c r="M7" s="27"/>
      <c r="N7" s="21" t="s">
        <v>126</v>
      </c>
    </row>
    <row r="8" spans="2:14" ht="15.75" x14ac:dyDescent="0.25">
      <c r="B8" s="17"/>
      <c r="C8" s="17"/>
      <c r="D8" s="18"/>
      <c r="E8" s="26" t="s">
        <v>64</v>
      </c>
      <c r="F8" s="18"/>
      <c r="H8" s="19"/>
      <c r="M8" s="27"/>
      <c r="N8" s="21" t="s">
        <v>127</v>
      </c>
    </row>
    <row r="9" spans="2:14" ht="15.75" x14ac:dyDescent="0.25">
      <c r="B9" s="17"/>
      <c r="C9" s="17"/>
      <c r="D9" s="18"/>
      <c r="E9" s="26" t="s">
        <v>65</v>
      </c>
      <c r="F9" s="18"/>
      <c r="H9" s="19"/>
      <c r="M9" s="27"/>
    </row>
    <row r="10" spans="2:14" ht="15.75" x14ac:dyDescent="0.25">
      <c r="B10" s="17"/>
      <c r="C10" s="17"/>
      <c r="D10" s="18"/>
      <c r="E10" s="26" t="s">
        <v>66</v>
      </c>
      <c r="F10" s="18"/>
      <c r="H10" s="19"/>
      <c r="M10" s="27"/>
    </row>
    <row r="11" spans="2:14" ht="15.75" x14ac:dyDescent="0.25">
      <c r="B11" s="17"/>
      <c r="C11" s="17"/>
      <c r="D11" s="18"/>
      <c r="E11" s="26" t="s">
        <v>67</v>
      </c>
      <c r="F11" s="18"/>
      <c r="H11" s="19"/>
      <c r="M11" s="27"/>
    </row>
    <row r="12" spans="2:14" ht="15.75" x14ac:dyDescent="0.25">
      <c r="B12" s="17"/>
      <c r="C12" s="17"/>
      <c r="D12" s="18"/>
      <c r="E12" s="26" t="s">
        <v>108</v>
      </c>
      <c r="F12" s="18"/>
      <c r="H12" s="19"/>
      <c r="M12" s="27"/>
    </row>
    <row r="13" spans="2:14" ht="15.75" x14ac:dyDescent="0.25">
      <c r="B13" s="17"/>
      <c r="C13" s="17"/>
      <c r="D13" s="18"/>
      <c r="E13" s="26" t="s">
        <v>68</v>
      </c>
      <c r="F13" s="18"/>
      <c r="H13" s="19"/>
      <c r="M13" s="27"/>
    </row>
    <row r="14" spans="2:14" ht="15.75" x14ac:dyDescent="0.25">
      <c r="B14" s="17"/>
      <c r="C14" s="17"/>
      <c r="D14" s="18"/>
      <c r="E14" s="26" t="s">
        <v>69</v>
      </c>
      <c r="F14" s="18"/>
      <c r="H14" s="19"/>
      <c r="M14" s="27"/>
    </row>
    <row r="15" spans="2:14" ht="15.75" x14ac:dyDescent="0.25">
      <c r="B15" s="17"/>
      <c r="C15" s="17"/>
      <c r="D15" s="18"/>
      <c r="E15" s="26" t="s">
        <v>70</v>
      </c>
      <c r="F15" s="18"/>
      <c r="H15" s="19"/>
      <c r="M15" s="27"/>
    </row>
    <row r="16" spans="2:14" x14ac:dyDescent="0.25">
      <c r="B16" s="20"/>
      <c r="C16" s="20"/>
      <c r="D16" s="21"/>
      <c r="E16" s="26" t="s">
        <v>71</v>
      </c>
      <c r="F16" s="21"/>
      <c r="M16" s="27"/>
    </row>
    <row r="17" spans="1:17" x14ac:dyDescent="0.25">
      <c r="D17"/>
      <c r="E17"/>
      <c r="F17"/>
      <c r="M17" s="27"/>
    </row>
    <row r="18" spans="1:17" ht="35.25" customHeight="1" x14ac:dyDescent="0.25">
      <c r="A18" s="51" t="s">
        <v>128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15" customHeight="1" x14ac:dyDescent="0.25">
      <c r="A19" s="52" t="s">
        <v>0</v>
      </c>
      <c r="B19" s="53"/>
      <c r="C19" s="54"/>
      <c r="D19" s="58" t="s">
        <v>1</v>
      </c>
      <c r="E19" s="59"/>
      <c r="F19" s="59"/>
      <c r="G19" s="60"/>
      <c r="H19" s="58" t="s">
        <v>2</v>
      </c>
      <c r="I19" s="59"/>
      <c r="J19" s="60"/>
      <c r="K19" s="58" t="s">
        <v>3</v>
      </c>
      <c r="L19" s="59"/>
      <c r="M19" s="59"/>
      <c r="N19" s="60"/>
      <c r="O19" s="35"/>
      <c r="P19" s="52" t="s">
        <v>4</v>
      </c>
      <c r="Q19" s="54"/>
    </row>
    <row r="20" spans="1:17" ht="113.25" x14ac:dyDescent="0.25">
      <c r="A20" s="55"/>
      <c r="B20" s="56"/>
      <c r="C20" s="57"/>
      <c r="D20" s="29" t="s">
        <v>5</v>
      </c>
      <c r="E20" s="61" t="s">
        <v>6</v>
      </c>
      <c r="F20" s="62"/>
      <c r="G20" s="30" t="s">
        <v>7</v>
      </c>
      <c r="H20" s="63" t="s">
        <v>8</v>
      </c>
      <c r="I20" s="64"/>
      <c r="J20" s="30" t="s">
        <v>9</v>
      </c>
      <c r="K20" s="30" t="s">
        <v>10</v>
      </c>
      <c r="L20" s="30" t="s">
        <v>11</v>
      </c>
      <c r="M20" s="31" t="s">
        <v>12</v>
      </c>
      <c r="N20" s="30" t="s">
        <v>13</v>
      </c>
      <c r="O20" s="36" t="s">
        <v>14</v>
      </c>
      <c r="P20" s="55"/>
      <c r="Q20" s="57"/>
    </row>
    <row r="21" spans="1:17" ht="15" customHeight="1" x14ac:dyDescent="0.25">
      <c r="A21" s="86" t="s">
        <v>97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1:17" s="7" customFormat="1" ht="25.9" customHeight="1" x14ac:dyDescent="0.2">
      <c r="A22" s="68" t="s">
        <v>16</v>
      </c>
      <c r="B22" s="69"/>
      <c r="C22" s="70"/>
      <c r="D22" s="74">
        <v>23950500</v>
      </c>
      <c r="E22" s="76">
        <v>4643844.25</v>
      </c>
      <c r="F22" s="77"/>
      <c r="G22" s="80">
        <f>E22/D22*100</f>
        <v>19.389341558631344</v>
      </c>
      <c r="H22" s="82" t="s">
        <v>17</v>
      </c>
      <c r="I22" s="83"/>
      <c r="J22" s="6" t="s">
        <v>18</v>
      </c>
      <c r="K22" s="6">
        <v>312</v>
      </c>
      <c r="L22" s="6">
        <v>312</v>
      </c>
      <c r="M22" s="28">
        <v>5</v>
      </c>
      <c r="N22" s="28">
        <v>100</v>
      </c>
      <c r="O22" s="5"/>
      <c r="P22" s="68" t="s">
        <v>19</v>
      </c>
      <c r="Q22" s="70"/>
    </row>
    <row r="23" spans="1:17" s="7" customFormat="1" ht="37.5" customHeight="1" x14ac:dyDescent="0.2">
      <c r="A23" s="89"/>
      <c r="B23" s="90"/>
      <c r="C23" s="91"/>
      <c r="D23" s="92"/>
      <c r="E23" s="93"/>
      <c r="F23" s="94"/>
      <c r="G23" s="95"/>
      <c r="H23" s="82" t="s">
        <v>80</v>
      </c>
      <c r="I23" s="83"/>
      <c r="J23" s="6" t="s">
        <v>20</v>
      </c>
      <c r="K23" s="6">
        <v>100</v>
      </c>
      <c r="L23" s="6">
        <v>100</v>
      </c>
      <c r="M23" s="28">
        <v>5</v>
      </c>
      <c r="N23" s="28">
        <f t="shared" ref="N23:N26" si="0">L23/K23*100</f>
        <v>100</v>
      </c>
      <c r="O23" s="5"/>
      <c r="P23" s="89"/>
      <c r="Q23" s="91"/>
    </row>
    <row r="24" spans="1:17" s="7" customFormat="1" ht="19.5" customHeight="1" x14ac:dyDescent="0.2">
      <c r="A24" s="65" t="s">
        <v>98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1:17" s="7" customFormat="1" ht="25.15" customHeight="1" x14ac:dyDescent="0.2">
      <c r="A25" s="68" t="s">
        <v>16</v>
      </c>
      <c r="B25" s="69"/>
      <c r="C25" s="70"/>
      <c r="D25" s="74">
        <v>34100000</v>
      </c>
      <c r="E25" s="76">
        <v>6736945.1500000004</v>
      </c>
      <c r="F25" s="77"/>
      <c r="G25" s="80">
        <f>E25/D25*100</f>
        <v>19.756437390029326</v>
      </c>
      <c r="H25" s="82" t="s">
        <v>17</v>
      </c>
      <c r="I25" s="83"/>
      <c r="J25" s="6" t="s">
        <v>18</v>
      </c>
      <c r="K25" s="6">
        <v>660</v>
      </c>
      <c r="L25" s="6">
        <v>661</v>
      </c>
      <c r="M25" s="28">
        <v>5</v>
      </c>
      <c r="N25" s="28">
        <f t="shared" si="0"/>
        <v>100.15151515151514</v>
      </c>
      <c r="O25" s="5"/>
      <c r="P25" s="68" t="s">
        <v>19</v>
      </c>
      <c r="Q25" s="70"/>
    </row>
    <row r="26" spans="1:17" s="7" customFormat="1" ht="38.25" customHeight="1" x14ac:dyDescent="0.2">
      <c r="A26" s="71"/>
      <c r="B26" s="72"/>
      <c r="C26" s="73"/>
      <c r="D26" s="75"/>
      <c r="E26" s="78"/>
      <c r="F26" s="79"/>
      <c r="G26" s="81"/>
      <c r="H26" s="84" t="s">
        <v>80</v>
      </c>
      <c r="I26" s="85"/>
      <c r="J26" s="6" t="s">
        <v>20</v>
      </c>
      <c r="K26" s="6">
        <v>95</v>
      </c>
      <c r="L26" s="6">
        <v>95</v>
      </c>
      <c r="M26" s="28">
        <v>5</v>
      </c>
      <c r="N26" s="28">
        <f t="shared" si="0"/>
        <v>100</v>
      </c>
      <c r="O26" s="5"/>
      <c r="P26" s="71"/>
      <c r="Q26" s="73"/>
    </row>
    <row r="27" spans="1:17" s="7" customFormat="1" ht="18" customHeight="1" x14ac:dyDescent="0.2">
      <c r="A27" s="65" t="s">
        <v>99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  <row r="28" spans="1:17" s="7" customFormat="1" ht="27" customHeight="1" x14ac:dyDescent="0.2">
      <c r="A28" s="68" t="s">
        <v>16</v>
      </c>
      <c r="B28" s="69"/>
      <c r="C28" s="70"/>
      <c r="D28" s="74">
        <v>49824000</v>
      </c>
      <c r="E28" s="76">
        <v>10633484.18</v>
      </c>
      <c r="F28" s="77"/>
      <c r="G28" s="80">
        <f>E28/D28*100</f>
        <v>21.342092525690429</v>
      </c>
      <c r="H28" s="82" t="s">
        <v>17</v>
      </c>
      <c r="I28" s="83"/>
      <c r="J28" s="6" t="s">
        <v>18</v>
      </c>
      <c r="K28" s="6">
        <v>995</v>
      </c>
      <c r="L28" s="6">
        <v>993</v>
      </c>
      <c r="M28" s="28">
        <v>5</v>
      </c>
      <c r="N28" s="28">
        <f>L28/K28*100</f>
        <v>99.798994974874361</v>
      </c>
      <c r="O28" s="5"/>
      <c r="P28" s="68" t="s">
        <v>19</v>
      </c>
      <c r="Q28" s="70"/>
    </row>
    <row r="29" spans="1:17" s="7" customFormat="1" ht="42" customHeight="1" x14ac:dyDescent="0.2">
      <c r="A29" s="89"/>
      <c r="B29" s="90"/>
      <c r="C29" s="91"/>
      <c r="D29" s="75"/>
      <c r="E29" s="78"/>
      <c r="F29" s="79"/>
      <c r="G29" s="81"/>
      <c r="H29" s="112" t="s">
        <v>80</v>
      </c>
      <c r="I29" s="112"/>
      <c r="J29" s="6" t="s">
        <v>20</v>
      </c>
      <c r="K29" s="6">
        <v>95</v>
      </c>
      <c r="L29" s="6">
        <v>95</v>
      </c>
      <c r="M29" s="28">
        <v>5</v>
      </c>
      <c r="N29" s="28">
        <f t="shared" ref="N29" si="1">L29/K29*100</f>
        <v>100</v>
      </c>
      <c r="O29" s="5"/>
      <c r="P29" s="71"/>
      <c r="Q29" s="73"/>
    </row>
    <row r="30" spans="1:17" s="7" customFormat="1" ht="15" customHeight="1" x14ac:dyDescent="0.2">
      <c r="A30" s="65" t="s">
        <v>100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s="7" customFormat="1" ht="25.5" customHeight="1" x14ac:dyDescent="0.2">
      <c r="A31" s="96" t="s">
        <v>16</v>
      </c>
      <c r="B31" s="97"/>
      <c r="C31" s="98"/>
      <c r="D31" s="102">
        <v>18716200</v>
      </c>
      <c r="E31" s="104">
        <v>3947042.35</v>
      </c>
      <c r="F31" s="105"/>
      <c r="G31" s="108">
        <f>E31/D31*100</f>
        <v>21.088908806274777</v>
      </c>
      <c r="H31" s="110" t="s">
        <v>17</v>
      </c>
      <c r="I31" s="111"/>
      <c r="J31" s="8" t="s">
        <v>18</v>
      </c>
      <c r="K31" s="8">
        <v>282</v>
      </c>
      <c r="L31" s="8">
        <v>282</v>
      </c>
      <c r="M31" s="28">
        <v>5</v>
      </c>
      <c r="N31" s="33">
        <f>L31/K31*100</f>
        <v>100</v>
      </c>
      <c r="O31" s="9"/>
      <c r="P31" s="96" t="s">
        <v>19</v>
      </c>
      <c r="Q31" s="98"/>
    </row>
    <row r="32" spans="1:17" s="7" customFormat="1" ht="38.25" customHeight="1" x14ac:dyDescent="0.2">
      <c r="A32" s="99"/>
      <c r="B32" s="100"/>
      <c r="C32" s="101"/>
      <c r="D32" s="103"/>
      <c r="E32" s="106"/>
      <c r="F32" s="107"/>
      <c r="G32" s="109"/>
      <c r="H32" s="110" t="s">
        <v>80</v>
      </c>
      <c r="I32" s="111"/>
      <c r="J32" s="8" t="s">
        <v>20</v>
      </c>
      <c r="K32" s="8">
        <v>99</v>
      </c>
      <c r="L32" s="8">
        <v>99</v>
      </c>
      <c r="M32" s="28">
        <v>5</v>
      </c>
      <c r="N32" s="33">
        <f>L32/K32*100</f>
        <v>100</v>
      </c>
      <c r="O32" s="9"/>
      <c r="P32" s="99"/>
      <c r="Q32" s="101"/>
    </row>
    <row r="33" spans="1:17" s="7" customFormat="1" ht="15" customHeight="1" x14ac:dyDescent="0.2">
      <c r="A33" s="121" t="s">
        <v>101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</row>
    <row r="34" spans="1:17" s="7" customFormat="1" ht="27" customHeight="1" x14ac:dyDescent="0.2">
      <c r="A34" s="96" t="s">
        <v>26</v>
      </c>
      <c r="B34" s="97"/>
      <c r="C34" s="98"/>
      <c r="D34" s="102">
        <v>13198100</v>
      </c>
      <c r="E34" s="104">
        <v>2781093.15</v>
      </c>
      <c r="F34" s="105"/>
      <c r="G34" s="108">
        <f>E34/D34*100</f>
        <v>21.07192057947735</v>
      </c>
      <c r="H34" s="110" t="s">
        <v>17</v>
      </c>
      <c r="I34" s="111"/>
      <c r="J34" s="8" t="s">
        <v>18</v>
      </c>
      <c r="K34" s="8">
        <v>156</v>
      </c>
      <c r="L34" s="8">
        <v>160</v>
      </c>
      <c r="M34" s="28">
        <v>5</v>
      </c>
      <c r="N34" s="38">
        <v>100</v>
      </c>
      <c r="O34" s="9"/>
      <c r="P34" s="96" t="s">
        <v>19</v>
      </c>
      <c r="Q34" s="98"/>
    </row>
    <row r="35" spans="1:17" s="7" customFormat="1" ht="36.75" customHeight="1" x14ac:dyDescent="0.2">
      <c r="A35" s="124"/>
      <c r="B35" s="125"/>
      <c r="C35" s="126"/>
      <c r="D35" s="127"/>
      <c r="E35" s="128"/>
      <c r="F35" s="129"/>
      <c r="G35" s="130"/>
      <c r="H35" s="120" t="s">
        <v>80</v>
      </c>
      <c r="I35" s="120"/>
      <c r="J35" s="8" t="s">
        <v>20</v>
      </c>
      <c r="K35" s="8">
        <v>100</v>
      </c>
      <c r="L35" s="8">
        <v>100</v>
      </c>
      <c r="M35" s="28">
        <v>5</v>
      </c>
      <c r="N35" s="33">
        <f>L35/K35*100</f>
        <v>100</v>
      </c>
      <c r="O35" s="9"/>
      <c r="P35" s="124"/>
      <c r="Q35" s="126"/>
    </row>
    <row r="36" spans="1:17" s="7" customFormat="1" ht="13.9" customHeight="1" x14ac:dyDescent="0.2">
      <c r="A36" s="113" t="s">
        <v>87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s="7" customFormat="1" ht="27.75" customHeight="1" x14ac:dyDescent="0.2">
      <c r="A37" s="114" t="s">
        <v>49</v>
      </c>
      <c r="B37" s="114"/>
      <c r="C37" s="114"/>
      <c r="D37" s="115">
        <v>12727300</v>
      </c>
      <c r="E37" s="115">
        <v>2965343.7</v>
      </c>
      <c r="F37" s="115"/>
      <c r="G37" s="118">
        <f>E37/D37*100</f>
        <v>23.299079144830408</v>
      </c>
      <c r="H37" s="120" t="s">
        <v>17</v>
      </c>
      <c r="I37" s="120"/>
      <c r="J37" s="8" t="s">
        <v>18</v>
      </c>
      <c r="K37" s="8">
        <v>104</v>
      </c>
      <c r="L37" s="8">
        <v>106</v>
      </c>
      <c r="M37" s="28">
        <v>5</v>
      </c>
      <c r="N37" s="38">
        <v>100</v>
      </c>
      <c r="O37" s="9"/>
      <c r="P37" s="114" t="s">
        <v>19</v>
      </c>
      <c r="Q37" s="114"/>
    </row>
    <row r="38" spans="1:17" s="7" customFormat="1" ht="39" customHeight="1" x14ac:dyDescent="0.2">
      <c r="A38" s="114"/>
      <c r="B38" s="114"/>
      <c r="C38" s="114"/>
      <c r="D38" s="116"/>
      <c r="E38" s="117"/>
      <c r="F38" s="117"/>
      <c r="G38" s="119"/>
      <c r="H38" s="120" t="s">
        <v>80</v>
      </c>
      <c r="I38" s="120"/>
      <c r="J38" s="8" t="s">
        <v>20</v>
      </c>
      <c r="K38" s="8">
        <v>98</v>
      </c>
      <c r="L38" s="8">
        <v>98</v>
      </c>
      <c r="M38" s="28">
        <v>5</v>
      </c>
      <c r="N38" s="33">
        <f t="shared" ref="N38" si="2">L38/K38*100</f>
        <v>100</v>
      </c>
      <c r="O38" s="9"/>
      <c r="P38" s="114"/>
      <c r="Q38" s="114"/>
    </row>
    <row r="39" spans="1:17" s="7" customFormat="1" ht="12" x14ac:dyDescent="0.2">
      <c r="A39" s="133" t="s">
        <v>102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s="7" customFormat="1" ht="25.5" customHeight="1" x14ac:dyDescent="0.2">
      <c r="A40" s="114" t="s">
        <v>27</v>
      </c>
      <c r="B40" s="114"/>
      <c r="C40" s="114"/>
      <c r="D40" s="135">
        <v>19084500</v>
      </c>
      <c r="E40" s="135">
        <v>4274078.97</v>
      </c>
      <c r="F40" s="135"/>
      <c r="G40" s="118">
        <f>E40/D40*100</f>
        <v>22.395551206476458</v>
      </c>
      <c r="H40" s="120" t="s">
        <v>17</v>
      </c>
      <c r="I40" s="120"/>
      <c r="J40" s="8" t="s">
        <v>18</v>
      </c>
      <c r="K40" s="8">
        <v>104</v>
      </c>
      <c r="L40" s="8">
        <v>104</v>
      </c>
      <c r="M40" s="28">
        <v>5</v>
      </c>
      <c r="N40" s="33">
        <v>100</v>
      </c>
      <c r="O40" s="9"/>
      <c r="P40" s="114" t="s">
        <v>19</v>
      </c>
      <c r="Q40" s="114"/>
    </row>
    <row r="41" spans="1:17" s="7" customFormat="1" ht="36.75" customHeight="1" x14ac:dyDescent="0.2">
      <c r="A41" s="114"/>
      <c r="B41" s="114"/>
      <c r="C41" s="114"/>
      <c r="D41" s="116"/>
      <c r="E41" s="116"/>
      <c r="F41" s="116"/>
      <c r="G41" s="119"/>
      <c r="H41" s="120" t="s">
        <v>80</v>
      </c>
      <c r="I41" s="120"/>
      <c r="J41" s="8" t="s">
        <v>20</v>
      </c>
      <c r="K41" s="8">
        <v>90</v>
      </c>
      <c r="L41" s="8">
        <v>90</v>
      </c>
      <c r="M41" s="28">
        <f t="shared" ref="M41" si="3">K41*5/100</f>
        <v>4.5</v>
      </c>
      <c r="N41" s="33">
        <f>L41/K41*100</f>
        <v>100</v>
      </c>
      <c r="O41" s="9"/>
      <c r="P41" s="114"/>
      <c r="Q41" s="114"/>
    </row>
    <row r="42" spans="1:17" s="7" customFormat="1" x14ac:dyDescent="0.25">
      <c r="A42" s="134"/>
      <c r="B42" s="134"/>
      <c r="C42" s="134"/>
      <c r="D42" s="116"/>
      <c r="E42" s="116"/>
      <c r="F42" s="116"/>
      <c r="G42" s="119"/>
      <c r="H42" s="136" t="s">
        <v>37</v>
      </c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s="7" customFormat="1" ht="14.25" customHeight="1" x14ac:dyDescent="0.2">
      <c r="A43" s="134"/>
      <c r="B43" s="134"/>
      <c r="C43" s="134"/>
      <c r="D43" s="116"/>
      <c r="E43" s="116"/>
      <c r="F43" s="116"/>
      <c r="G43" s="119"/>
      <c r="H43" s="120" t="s">
        <v>23</v>
      </c>
      <c r="I43" s="120"/>
      <c r="J43" s="8" t="s">
        <v>18</v>
      </c>
      <c r="K43" s="8">
        <v>30</v>
      </c>
      <c r="L43" s="8">
        <v>31</v>
      </c>
      <c r="M43" s="28">
        <v>5</v>
      </c>
      <c r="N43" s="33">
        <v>100</v>
      </c>
      <c r="O43" s="9"/>
      <c r="P43" s="114" t="s">
        <v>19</v>
      </c>
      <c r="Q43" s="114"/>
    </row>
    <row r="44" spans="1:17" s="7" customFormat="1" ht="50.25" customHeight="1" x14ac:dyDescent="0.2">
      <c r="A44" s="134"/>
      <c r="B44" s="134"/>
      <c r="C44" s="134"/>
      <c r="D44" s="116"/>
      <c r="E44" s="116"/>
      <c r="F44" s="116"/>
      <c r="G44" s="119"/>
      <c r="H44" s="120" t="s">
        <v>53</v>
      </c>
      <c r="I44" s="120"/>
      <c r="J44" s="8" t="s">
        <v>20</v>
      </c>
      <c r="K44" s="8">
        <v>90</v>
      </c>
      <c r="L44" s="8">
        <v>90</v>
      </c>
      <c r="M44" s="28">
        <v>5</v>
      </c>
      <c r="N44" s="33">
        <f t="shared" ref="N44" si="4">L44/K44*100</f>
        <v>100</v>
      </c>
      <c r="O44" s="9"/>
      <c r="P44" s="114"/>
      <c r="Q44" s="114"/>
    </row>
    <row r="45" spans="1:17" s="7" customFormat="1" ht="16.5" customHeight="1" x14ac:dyDescent="0.25">
      <c r="A45" s="134"/>
      <c r="B45" s="134"/>
      <c r="C45" s="134"/>
      <c r="D45" s="116"/>
      <c r="E45" s="116"/>
      <c r="F45" s="116"/>
      <c r="G45" s="119"/>
      <c r="H45" s="131" t="s">
        <v>38</v>
      </c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s="7" customFormat="1" ht="15" customHeight="1" x14ac:dyDescent="0.2">
      <c r="A46" s="134"/>
      <c r="B46" s="134"/>
      <c r="C46" s="134"/>
      <c r="D46" s="116"/>
      <c r="E46" s="116"/>
      <c r="F46" s="116"/>
      <c r="G46" s="119"/>
      <c r="H46" s="120" t="s">
        <v>23</v>
      </c>
      <c r="I46" s="120"/>
      <c r="J46" s="8" t="s">
        <v>18</v>
      </c>
      <c r="K46" s="8">
        <v>17</v>
      </c>
      <c r="L46" s="8">
        <v>17</v>
      </c>
      <c r="M46" s="28">
        <v>5</v>
      </c>
      <c r="N46" s="33">
        <f t="shared" ref="N46:N47" si="5">L46/K46*100</f>
        <v>100</v>
      </c>
      <c r="O46" s="12"/>
      <c r="P46" s="114" t="s">
        <v>19</v>
      </c>
      <c r="Q46" s="114"/>
    </row>
    <row r="47" spans="1:17" s="7" customFormat="1" ht="52.5" customHeight="1" x14ac:dyDescent="0.2">
      <c r="A47" s="134"/>
      <c r="B47" s="134"/>
      <c r="C47" s="134"/>
      <c r="D47" s="116"/>
      <c r="E47" s="116"/>
      <c r="F47" s="116"/>
      <c r="G47" s="119"/>
      <c r="H47" s="120" t="s">
        <v>53</v>
      </c>
      <c r="I47" s="120"/>
      <c r="J47" s="8" t="s">
        <v>20</v>
      </c>
      <c r="K47" s="8">
        <v>85</v>
      </c>
      <c r="L47" s="8">
        <v>85</v>
      </c>
      <c r="M47" s="28">
        <v>5</v>
      </c>
      <c r="N47" s="33">
        <f t="shared" si="5"/>
        <v>100</v>
      </c>
      <c r="O47" s="9"/>
      <c r="P47" s="114"/>
      <c r="Q47" s="114"/>
    </row>
    <row r="48" spans="1:17" s="7" customFormat="1" ht="12" x14ac:dyDescent="0.2">
      <c r="A48" s="65" t="s">
        <v>88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</row>
    <row r="49" spans="1:17" s="7" customFormat="1" ht="25.5" customHeight="1" x14ac:dyDescent="0.2">
      <c r="A49" s="114" t="s">
        <v>39</v>
      </c>
      <c r="B49" s="114"/>
      <c r="C49" s="114"/>
      <c r="D49" s="135">
        <v>25656500</v>
      </c>
      <c r="E49" s="135">
        <v>5483978.1299999999</v>
      </c>
      <c r="F49" s="135"/>
      <c r="G49" s="118">
        <f>E49/D49*100</f>
        <v>21.374615126770994</v>
      </c>
      <c r="H49" s="120" t="s">
        <v>17</v>
      </c>
      <c r="I49" s="120"/>
      <c r="J49" s="8" t="s">
        <v>18</v>
      </c>
      <c r="K49" s="8">
        <v>110</v>
      </c>
      <c r="L49" s="8">
        <v>110</v>
      </c>
      <c r="M49" s="28">
        <v>5</v>
      </c>
      <c r="N49" s="33">
        <f>L49/K49*100</f>
        <v>100</v>
      </c>
      <c r="O49" s="9"/>
      <c r="P49" s="114" t="s">
        <v>19</v>
      </c>
      <c r="Q49" s="114"/>
    </row>
    <row r="50" spans="1:17" s="7" customFormat="1" ht="39" customHeight="1" x14ac:dyDescent="0.2">
      <c r="A50" s="114"/>
      <c r="B50" s="114"/>
      <c r="C50" s="114"/>
      <c r="D50" s="116"/>
      <c r="E50" s="116"/>
      <c r="F50" s="116"/>
      <c r="G50" s="119"/>
      <c r="H50" s="120" t="s">
        <v>80</v>
      </c>
      <c r="I50" s="120"/>
      <c r="J50" s="8" t="s">
        <v>20</v>
      </c>
      <c r="K50" s="13">
        <v>95</v>
      </c>
      <c r="L50" s="8">
        <v>95</v>
      </c>
      <c r="M50" s="28">
        <f t="shared" ref="M50" si="6">K50*5/100</f>
        <v>4.75</v>
      </c>
      <c r="N50" s="33">
        <f t="shared" ref="N50" si="7">L50/K50*100</f>
        <v>100</v>
      </c>
      <c r="O50" s="9"/>
      <c r="P50" s="114"/>
      <c r="Q50" s="114"/>
    </row>
    <row r="51" spans="1:17" s="7" customFormat="1" x14ac:dyDescent="0.25">
      <c r="A51" s="134"/>
      <c r="B51" s="134"/>
      <c r="C51" s="134"/>
      <c r="D51" s="116"/>
      <c r="E51" s="116"/>
      <c r="F51" s="116"/>
      <c r="G51" s="119"/>
      <c r="H51" s="131" t="s">
        <v>40</v>
      </c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s="7" customFormat="1" ht="15" customHeight="1" x14ac:dyDescent="0.2">
      <c r="A52" s="134"/>
      <c r="B52" s="134"/>
      <c r="C52" s="134"/>
      <c r="D52" s="116"/>
      <c r="E52" s="116"/>
      <c r="F52" s="116"/>
      <c r="G52" s="119"/>
      <c r="H52" s="120" t="s">
        <v>23</v>
      </c>
      <c r="I52" s="120"/>
      <c r="J52" s="8" t="s">
        <v>18</v>
      </c>
      <c r="K52" s="8">
        <v>39</v>
      </c>
      <c r="L52" s="8">
        <v>38</v>
      </c>
      <c r="M52" s="28">
        <v>5</v>
      </c>
      <c r="N52" s="38">
        <v>100</v>
      </c>
      <c r="O52" s="9"/>
      <c r="P52" s="114" t="s">
        <v>19</v>
      </c>
      <c r="Q52" s="114"/>
    </row>
    <row r="53" spans="1:17" s="7" customFormat="1" ht="48.75" customHeight="1" x14ac:dyDescent="0.2">
      <c r="A53" s="134"/>
      <c r="B53" s="134"/>
      <c r="C53" s="134"/>
      <c r="D53" s="116"/>
      <c r="E53" s="116"/>
      <c r="F53" s="116"/>
      <c r="G53" s="119"/>
      <c r="H53" s="120" t="s">
        <v>53</v>
      </c>
      <c r="I53" s="120"/>
      <c r="J53" s="8" t="s">
        <v>20</v>
      </c>
      <c r="K53" s="8">
        <v>94</v>
      </c>
      <c r="L53" s="8">
        <v>94</v>
      </c>
      <c r="M53" s="28">
        <v>5</v>
      </c>
      <c r="N53" s="33">
        <f t="shared" ref="N53" si="8">L53/K53*100</f>
        <v>100</v>
      </c>
      <c r="O53" s="9"/>
      <c r="P53" s="114"/>
      <c r="Q53" s="114"/>
    </row>
    <row r="54" spans="1:17" s="7" customFormat="1" x14ac:dyDescent="0.25">
      <c r="A54" s="134"/>
      <c r="B54" s="134"/>
      <c r="C54" s="134"/>
      <c r="D54" s="116"/>
      <c r="E54" s="116"/>
      <c r="F54" s="116"/>
      <c r="G54" s="119"/>
      <c r="H54" s="131" t="s">
        <v>41</v>
      </c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s="7" customFormat="1" ht="16.5" customHeight="1" x14ac:dyDescent="0.2">
      <c r="A55" s="134"/>
      <c r="B55" s="134"/>
      <c r="C55" s="134"/>
      <c r="D55" s="116"/>
      <c r="E55" s="116"/>
      <c r="F55" s="116"/>
      <c r="G55" s="119"/>
      <c r="H55" s="120" t="s">
        <v>23</v>
      </c>
      <c r="I55" s="120"/>
      <c r="J55" s="8" t="s">
        <v>18</v>
      </c>
      <c r="K55" s="8">
        <v>14</v>
      </c>
      <c r="L55" s="8">
        <v>14</v>
      </c>
      <c r="M55" s="28">
        <v>5</v>
      </c>
      <c r="N55" s="33">
        <v>100</v>
      </c>
      <c r="O55" s="9"/>
      <c r="P55" s="114" t="s">
        <v>19</v>
      </c>
      <c r="Q55" s="114"/>
    </row>
    <row r="56" spans="1:17" s="7" customFormat="1" ht="51.75" customHeight="1" x14ac:dyDescent="0.2">
      <c r="A56" s="134"/>
      <c r="B56" s="134"/>
      <c r="C56" s="134"/>
      <c r="D56" s="116"/>
      <c r="E56" s="116"/>
      <c r="F56" s="116"/>
      <c r="G56" s="119"/>
      <c r="H56" s="120" t="s">
        <v>53</v>
      </c>
      <c r="I56" s="120"/>
      <c r="J56" s="8" t="s">
        <v>20</v>
      </c>
      <c r="K56" s="8">
        <v>95</v>
      </c>
      <c r="L56" s="8">
        <v>95</v>
      </c>
      <c r="M56" s="28">
        <v>5</v>
      </c>
      <c r="N56" s="33">
        <f t="shared" ref="N56" si="9">L56/K56*100</f>
        <v>100</v>
      </c>
      <c r="O56" s="9"/>
      <c r="P56" s="114"/>
      <c r="Q56" s="114"/>
    </row>
    <row r="57" spans="1:17" s="7" customFormat="1" ht="15" customHeight="1" x14ac:dyDescent="0.25">
      <c r="A57" s="134"/>
      <c r="B57" s="134"/>
      <c r="C57" s="134"/>
      <c r="D57" s="116"/>
      <c r="E57" s="116"/>
      <c r="F57" s="116"/>
      <c r="G57" s="119"/>
      <c r="H57" s="131" t="s">
        <v>42</v>
      </c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s="7" customFormat="1" ht="28.5" customHeight="1" x14ac:dyDescent="0.2">
      <c r="A58" s="134"/>
      <c r="B58" s="134"/>
      <c r="C58" s="134"/>
      <c r="D58" s="116"/>
      <c r="E58" s="116"/>
      <c r="F58" s="116"/>
      <c r="G58" s="119"/>
      <c r="H58" s="120" t="s">
        <v>17</v>
      </c>
      <c r="I58" s="120"/>
      <c r="J58" s="8" t="s">
        <v>18</v>
      </c>
      <c r="K58" s="8">
        <v>26</v>
      </c>
      <c r="L58" s="8">
        <v>26</v>
      </c>
      <c r="M58" s="28">
        <v>5</v>
      </c>
      <c r="N58" s="33">
        <f t="shared" ref="N58:N59" si="10">L58/K58*100</f>
        <v>100</v>
      </c>
      <c r="O58" s="9"/>
      <c r="P58" s="114" t="s">
        <v>19</v>
      </c>
      <c r="Q58" s="114"/>
    </row>
    <row r="59" spans="1:17" s="7" customFormat="1" ht="35.25" customHeight="1" x14ac:dyDescent="0.2">
      <c r="A59" s="134"/>
      <c r="B59" s="134"/>
      <c r="C59" s="134"/>
      <c r="D59" s="116"/>
      <c r="E59" s="116"/>
      <c r="F59" s="116"/>
      <c r="G59" s="119"/>
      <c r="H59" s="120" t="s">
        <v>80</v>
      </c>
      <c r="I59" s="120"/>
      <c r="J59" s="8" t="s">
        <v>20</v>
      </c>
      <c r="K59" s="8">
        <v>95</v>
      </c>
      <c r="L59" s="8">
        <v>95</v>
      </c>
      <c r="M59" s="28">
        <v>5</v>
      </c>
      <c r="N59" s="33">
        <f t="shared" si="10"/>
        <v>100</v>
      </c>
      <c r="O59" s="9"/>
      <c r="P59" s="114"/>
      <c r="Q59" s="114"/>
    </row>
    <row r="60" spans="1:17" s="7" customFormat="1" ht="15" customHeight="1" x14ac:dyDescent="0.2">
      <c r="A60" s="65" t="s">
        <v>103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7"/>
    </row>
    <row r="61" spans="1:17" s="7" customFormat="1" ht="24.75" customHeight="1" x14ac:dyDescent="0.2">
      <c r="A61" s="96" t="s">
        <v>27</v>
      </c>
      <c r="B61" s="97"/>
      <c r="C61" s="98"/>
      <c r="D61" s="146">
        <v>21938400</v>
      </c>
      <c r="E61" s="147">
        <v>4914155.6399999997</v>
      </c>
      <c r="F61" s="148"/>
      <c r="G61" s="108">
        <f>E61/D61*100</f>
        <v>22.399790504321189</v>
      </c>
      <c r="H61" s="120" t="s">
        <v>17</v>
      </c>
      <c r="I61" s="120"/>
      <c r="J61" s="8" t="s">
        <v>18</v>
      </c>
      <c r="K61" s="8">
        <v>122</v>
      </c>
      <c r="L61" s="8">
        <v>123</v>
      </c>
      <c r="M61" s="28">
        <v>5</v>
      </c>
      <c r="N61" s="33">
        <v>100</v>
      </c>
      <c r="O61" s="9"/>
      <c r="P61" s="114" t="s">
        <v>19</v>
      </c>
      <c r="Q61" s="114"/>
    </row>
    <row r="62" spans="1:17" s="7" customFormat="1" ht="39" customHeight="1" x14ac:dyDescent="0.2">
      <c r="A62" s="99"/>
      <c r="B62" s="100"/>
      <c r="C62" s="101"/>
      <c r="D62" s="103"/>
      <c r="E62" s="149"/>
      <c r="F62" s="150"/>
      <c r="G62" s="109"/>
      <c r="H62" s="120" t="s">
        <v>80</v>
      </c>
      <c r="I62" s="120"/>
      <c r="J62" s="8" t="s">
        <v>20</v>
      </c>
      <c r="K62" s="8">
        <v>75</v>
      </c>
      <c r="L62" s="8">
        <v>75</v>
      </c>
      <c r="M62" s="28">
        <v>5</v>
      </c>
      <c r="N62" s="33">
        <f>L62/K62*100</f>
        <v>100</v>
      </c>
      <c r="O62" s="9"/>
      <c r="P62" s="114"/>
      <c r="Q62" s="114"/>
    </row>
    <row r="63" spans="1:17" s="7" customFormat="1" ht="16.5" customHeight="1" x14ac:dyDescent="0.25">
      <c r="A63" s="140"/>
      <c r="B63" s="141"/>
      <c r="C63" s="142"/>
      <c r="D63" s="103"/>
      <c r="E63" s="149"/>
      <c r="F63" s="150"/>
      <c r="G63" s="109"/>
      <c r="H63" s="138" t="s">
        <v>35</v>
      </c>
      <c r="I63" s="139"/>
      <c r="J63" s="139"/>
      <c r="K63" s="139"/>
      <c r="L63" s="139"/>
      <c r="M63" s="139"/>
      <c r="N63" s="139"/>
      <c r="O63" s="139"/>
      <c r="P63" s="139"/>
      <c r="Q63" s="139"/>
    </row>
    <row r="64" spans="1:17" s="7" customFormat="1" ht="17.25" customHeight="1" x14ac:dyDescent="0.2">
      <c r="A64" s="140"/>
      <c r="B64" s="141"/>
      <c r="C64" s="142"/>
      <c r="D64" s="103"/>
      <c r="E64" s="149"/>
      <c r="F64" s="150"/>
      <c r="G64" s="109"/>
      <c r="H64" s="120" t="s">
        <v>23</v>
      </c>
      <c r="I64" s="120"/>
      <c r="J64" s="8" t="s">
        <v>18</v>
      </c>
      <c r="K64" s="8">
        <v>73</v>
      </c>
      <c r="L64" s="8">
        <v>75</v>
      </c>
      <c r="M64" s="28">
        <v>5</v>
      </c>
      <c r="N64" s="33">
        <v>100</v>
      </c>
      <c r="O64" s="9"/>
      <c r="P64" s="114" t="s">
        <v>19</v>
      </c>
      <c r="Q64" s="114"/>
    </row>
    <row r="65" spans="1:17" s="7" customFormat="1" ht="49.5" customHeight="1" x14ac:dyDescent="0.2">
      <c r="A65" s="143"/>
      <c r="B65" s="144"/>
      <c r="C65" s="145"/>
      <c r="D65" s="127"/>
      <c r="E65" s="151"/>
      <c r="F65" s="152"/>
      <c r="G65" s="130"/>
      <c r="H65" s="120" t="s">
        <v>53</v>
      </c>
      <c r="I65" s="120"/>
      <c r="J65" s="8" t="s">
        <v>20</v>
      </c>
      <c r="K65" s="8">
        <v>85</v>
      </c>
      <c r="L65" s="8">
        <v>85</v>
      </c>
      <c r="M65" s="28">
        <v>5</v>
      </c>
      <c r="N65" s="10">
        <f t="shared" ref="N65" si="11">L65/K65*100</f>
        <v>100</v>
      </c>
      <c r="O65" s="9"/>
      <c r="P65" s="114"/>
      <c r="Q65" s="114"/>
    </row>
    <row r="66" spans="1:17" s="7" customFormat="1" ht="17.45" customHeight="1" x14ac:dyDescent="0.2">
      <c r="A66" s="113" t="s">
        <v>104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s="7" customFormat="1" ht="28.15" customHeight="1" x14ac:dyDescent="0.2">
      <c r="A67" s="114" t="s">
        <v>43</v>
      </c>
      <c r="B67" s="114"/>
      <c r="C67" s="114"/>
      <c r="D67" s="135">
        <v>28652000</v>
      </c>
      <c r="E67" s="135">
        <v>6103317.5999999996</v>
      </c>
      <c r="F67" s="135"/>
      <c r="G67" s="118">
        <f>E67/D67*100</f>
        <v>21.301541253664663</v>
      </c>
      <c r="H67" s="120" t="s">
        <v>17</v>
      </c>
      <c r="I67" s="120"/>
      <c r="J67" s="8" t="s">
        <v>18</v>
      </c>
      <c r="K67" s="8">
        <v>234</v>
      </c>
      <c r="L67" s="8">
        <v>233</v>
      </c>
      <c r="M67" s="28">
        <v>5</v>
      </c>
      <c r="N67" s="33">
        <v>100</v>
      </c>
      <c r="O67" s="9"/>
      <c r="P67" s="114" t="s">
        <v>19</v>
      </c>
      <c r="Q67" s="114"/>
    </row>
    <row r="68" spans="1:17" s="7" customFormat="1" ht="37.5" customHeight="1" x14ac:dyDescent="0.2">
      <c r="A68" s="114"/>
      <c r="B68" s="114"/>
      <c r="C68" s="114"/>
      <c r="D68" s="116"/>
      <c r="E68" s="116"/>
      <c r="F68" s="116"/>
      <c r="G68" s="119"/>
      <c r="H68" s="120" t="s">
        <v>80</v>
      </c>
      <c r="I68" s="120"/>
      <c r="J68" s="8" t="s">
        <v>20</v>
      </c>
      <c r="K68" s="8">
        <v>100</v>
      </c>
      <c r="L68" s="8">
        <v>100</v>
      </c>
      <c r="M68" s="28">
        <v>5</v>
      </c>
      <c r="N68" s="33">
        <f>L68/K68*100</f>
        <v>100</v>
      </c>
      <c r="O68" s="9"/>
      <c r="P68" s="114"/>
      <c r="Q68" s="114"/>
    </row>
    <row r="69" spans="1:17" s="7" customFormat="1" x14ac:dyDescent="0.25">
      <c r="A69" s="134"/>
      <c r="B69" s="134"/>
      <c r="C69" s="134"/>
      <c r="D69" s="116"/>
      <c r="E69" s="116"/>
      <c r="F69" s="116"/>
      <c r="G69" s="119"/>
      <c r="H69" s="131" t="s">
        <v>44</v>
      </c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s="7" customFormat="1" ht="16.5" customHeight="1" x14ac:dyDescent="0.2">
      <c r="A70" s="134"/>
      <c r="B70" s="134"/>
      <c r="C70" s="134"/>
      <c r="D70" s="116"/>
      <c r="E70" s="116"/>
      <c r="F70" s="116"/>
      <c r="G70" s="119"/>
      <c r="H70" s="120" t="s">
        <v>23</v>
      </c>
      <c r="I70" s="120"/>
      <c r="J70" s="8" t="s">
        <v>18</v>
      </c>
      <c r="K70" s="8">
        <v>95</v>
      </c>
      <c r="L70" s="8">
        <v>95</v>
      </c>
      <c r="M70" s="28">
        <v>5</v>
      </c>
      <c r="N70" s="33">
        <v>100</v>
      </c>
      <c r="O70" s="9"/>
      <c r="P70" s="114" t="s">
        <v>19</v>
      </c>
      <c r="Q70" s="114"/>
    </row>
    <row r="71" spans="1:17" s="7" customFormat="1" ht="49.5" customHeight="1" x14ac:dyDescent="0.2">
      <c r="A71" s="134"/>
      <c r="B71" s="134"/>
      <c r="C71" s="134"/>
      <c r="D71" s="116"/>
      <c r="E71" s="116"/>
      <c r="F71" s="116"/>
      <c r="G71" s="119"/>
      <c r="H71" s="120" t="s">
        <v>24</v>
      </c>
      <c r="I71" s="120"/>
      <c r="J71" s="8" t="s">
        <v>20</v>
      </c>
      <c r="K71" s="8">
        <v>98</v>
      </c>
      <c r="L71" s="8">
        <v>98</v>
      </c>
      <c r="M71" s="28">
        <v>5</v>
      </c>
      <c r="N71" s="33">
        <f t="shared" ref="N71" si="12">L71/K71*100</f>
        <v>100</v>
      </c>
      <c r="O71" s="9"/>
      <c r="P71" s="114"/>
      <c r="Q71" s="114"/>
    </row>
    <row r="72" spans="1:17" s="7" customFormat="1" ht="15" customHeight="1" x14ac:dyDescent="0.25">
      <c r="A72" s="134"/>
      <c r="B72" s="134"/>
      <c r="C72" s="134"/>
      <c r="D72" s="116"/>
      <c r="E72" s="116"/>
      <c r="F72" s="116"/>
      <c r="G72" s="119"/>
      <c r="H72" s="131" t="s">
        <v>45</v>
      </c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7" customFormat="1" ht="15" customHeight="1" x14ac:dyDescent="0.2">
      <c r="A73" s="134"/>
      <c r="B73" s="134"/>
      <c r="C73" s="134"/>
      <c r="D73" s="116"/>
      <c r="E73" s="116"/>
      <c r="F73" s="116"/>
      <c r="G73" s="119"/>
      <c r="H73" s="120" t="s">
        <v>23</v>
      </c>
      <c r="I73" s="120"/>
      <c r="J73" s="8" t="s">
        <v>18</v>
      </c>
      <c r="K73" s="8">
        <v>24</v>
      </c>
      <c r="L73" s="8">
        <v>26</v>
      </c>
      <c r="M73" s="28">
        <v>5</v>
      </c>
      <c r="N73" s="33">
        <f t="shared" ref="N73:N74" si="13">L73/K73*100</f>
        <v>108.33333333333333</v>
      </c>
      <c r="O73" s="9"/>
      <c r="P73" s="114" t="s">
        <v>19</v>
      </c>
      <c r="Q73" s="114"/>
    </row>
    <row r="74" spans="1:17" s="7" customFormat="1" ht="49.5" customHeight="1" x14ac:dyDescent="0.2">
      <c r="A74" s="134"/>
      <c r="B74" s="134"/>
      <c r="C74" s="134"/>
      <c r="D74" s="116"/>
      <c r="E74" s="116"/>
      <c r="F74" s="116"/>
      <c r="G74" s="119"/>
      <c r="H74" s="120" t="s">
        <v>53</v>
      </c>
      <c r="I74" s="120"/>
      <c r="J74" s="8" t="s">
        <v>20</v>
      </c>
      <c r="K74" s="8">
        <v>98</v>
      </c>
      <c r="L74" s="8">
        <v>98</v>
      </c>
      <c r="M74" s="28">
        <v>5</v>
      </c>
      <c r="N74" s="33">
        <f t="shared" si="13"/>
        <v>100</v>
      </c>
      <c r="O74" s="9"/>
      <c r="P74" s="114"/>
      <c r="Q74" s="114"/>
    </row>
    <row r="75" spans="1:17" s="7" customFormat="1" ht="12" x14ac:dyDescent="0.2">
      <c r="A75" s="113" t="s">
        <v>105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1:17" s="7" customFormat="1" ht="25.9" customHeight="1" x14ac:dyDescent="0.2">
      <c r="A76" s="114" t="s">
        <v>46</v>
      </c>
      <c r="B76" s="114"/>
      <c r="C76" s="114"/>
      <c r="D76" s="135">
        <v>27871700</v>
      </c>
      <c r="E76" s="135">
        <v>6168023.1600000001</v>
      </c>
      <c r="F76" s="135"/>
      <c r="G76" s="118">
        <f>E76/D76*100</f>
        <v>22.130057226505741</v>
      </c>
      <c r="H76" s="120" t="s">
        <v>17</v>
      </c>
      <c r="I76" s="120"/>
      <c r="J76" s="8" t="s">
        <v>18</v>
      </c>
      <c r="K76" s="8">
        <v>164</v>
      </c>
      <c r="L76" s="8">
        <v>164</v>
      </c>
      <c r="M76" s="28">
        <v>5</v>
      </c>
      <c r="N76" s="33">
        <v>100</v>
      </c>
      <c r="O76" s="9"/>
      <c r="P76" s="114" t="s">
        <v>19</v>
      </c>
      <c r="Q76" s="114"/>
    </row>
    <row r="77" spans="1:17" s="7" customFormat="1" ht="37.5" customHeight="1" x14ac:dyDescent="0.2">
      <c r="A77" s="114"/>
      <c r="B77" s="114"/>
      <c r="C77" s="114"/>
      <c r="D77" s="116"/>
      <c r="E77" s="116"/>
      <c r="F77" s="116"/>
      <c r="G77" s="119"/>
      <c r="H77" s="120" t="s">
        <v>80</v>
      </c>
      <c r="I77" s="120"/>
      <c r="J77" s="8" t="s">
        <v>20</v>
      </c>
      <c r="K77" s="8">
        <v>99</v>
      </c>
      <c r="L77" s="8">
        <v>99</v>
      </c>
      <c r="M77" s="28">
        <v>5</v>
      </c>
      <c r="N77" s="33">
        <f>L77/K77*100</f>
        <v>100</v>
      </c>
      <c r="O77" s="9"/>
      <c r="P77" s="114"/>
      <c r="Q77" s="114"/>
    </row>
    <row r="78" spans="1:17" s="7" customFormat="1" ht="15" customHeight="1" x14ac:dyDescent="0.2">
      <c r="A78" s="134"/>
      <c r="B78" s="134"/>
      <c r="C78" s="134"/>
      <c r="D78" s="116"/>
      <c r="E78" s="116"/>
      <c r="F78" s="116"/>
      <c r="G78" s="119"/>
      <c r="H78" s="155" t="s">
        <v>47</v>
      </c>
      <c r="I78" s="156"/>
      <c r="J78" s="156"/>
      <c r="K78" s="156"/>
      <c r="L78" s="156"/>
      <c r="M78" s="156"/>
      <c r="N78" s="156"/>
      <c r="O78" s="156"/>
      <c r="P78" s="156"/>
      <c r="Q78" s="156"/>
    </row>
    <row r="79" spans="1:17" s="7" customFormat="1" ht="15" customHeight="1" x14ac:dyDescent="0.2">
      <c r="A79" s="134"/>
      <c r="B79" s="134"/>
      <c r="C79" s="134"/>
      <c r="D79" s="116"/>
      <c r="E79" s="116"/>
      <c r="F79" s="116"/>
      <c r="G79" s="119"/>
      <c r="H79" s="120" t="s">
        <v>31</v>
      </c>
      <c r="I79" s="120"/>
      <c r="J79" s="8"/>
      <c r="K79" s="8"/>
      <c r="L79" s="8"/>
      <c r="M79" s="4"/>
      <c r="N79" s="33"/>
      <c r="O79" s="9"/>
      <c r="P79" s="96" t="s">
        <v>19</v>
      </c>
      <c r="Q79" s="98"/>
    </row>
    <row r="80" spans="1:17" s="7" customFormat="1" ht="15.75" customHeight="1" x14ac:dyDescent="0.2">
      <c r="A80" s="134"/>
      <c r="B80" s="134"/>
      <c r="C80" s="134"/>
      <c r="D80" s="116"/>
      <c r="E80" s="116"/>
      <c r="F80" s="116"/>
      <c r="G80" s="119"/>
      <c r="H80" s="120" t="s">
        <v>32</v>
      </c>
      <c r="I80" s="120"/>
      <c r="J80" s="8" t="s">
        <v>18</v>
      </c>
      <c r="K80" s="8">
        <v>30</v>
      </c>
      <c r="L80" s="8">
        <v>30</v>
      </c>
      <c r="M80" s="28">
        <v>5</v>
      </c>
      <c r="N80" s="33">
        <v>100</v>
      </c>
      <c r="O80" s="14"/>
      <c r="P80" s="99"/>
      <c r="Q80" s="101"/>
    </row>
    <row r="81" spans="1:17" s="7" customFormat="1" ht="15" customHeight="1" x14ac:dyDescent="0.2">
      <c r="A81" s="134"/>
      <c r="B81" s="134"/>
      <c r="C81" s="134"/>
      <c r="D81" s="116"/>
      <c r="E81" s="116"/>
      <c r="F81" s="116"/>
      <c r="G81" s="119"/>
      <c r="H81" s="120" t="s">
        <v>33</v>
      </c>
      <c r="I81" s="120"/>
      <c r="J81" s="8" t="s">
        <v>18</v>
      </c>
      <c r="K81" s="8">
        <v>15</v>
      </c>
      <c r="L81" s="8">
        <v>14</v>
      </c>
      <c r="M81" s="28">
        <v>5</v>
      </c>
      <c r="N81" s="33">
        <f t="shared" ref="N81:N83" si="14">L81/K81*100</f>
        <v>93.333333333333329</v>
      </c>
      <c r="O81" s="9"/>
      <c r="P81" s="99"/>
      <c r="Q81" s="101"/>
    </row>
    <row r="82" spans="1:17" s="7" customFormat="1" ht="48" customHeight="1" x14ac:dyDescent="0.2">
      <c r="A82" s="134"/>
      <c r="B82" s="134"/>
      <c r="C82" s="134"/>
      <c r="D82" s="116"/>
      <c r="E82" s="116"/>
      <c r="F82" s="116"/>
      <c r="G82" s="119"/>
      <c r="H82" s="120" t="s">
        <v>53</v>
      </c>
      <c r="I82" s="120"/>
      <c r="J82" s="8" t="s">
        <v>20</v>
      </c>
      <c r="K82" s="8">
        <v>99</v>
      </c>
      <c r="L82" s="8">
        <v>99</v>
      </c>
      <c r="M82" s="28">
        <v>5</v>
      </c>
      <c r="N82" s="33">
        <f t="shared" si="14"/>
        <v>100</v>
      </c>
      <c r="O82" s="9"/>
      <c r="P82" s="99"/>
      <c r="Q82" s="101"/>
    </row>
    <row r="83" spans="1:17" s="7" customFormat="1" ht="39.75" customHeight="1" x14ac:dyDescent="0.2">
      <c r="A83" s="134"/>
      <c r="B83" s="134"/>
      <c r="C83" s="134"/>
      <c r="D83" s="116"/>
      <c r="E83" s="116"/>
      <c r="F83" s="116"/>
      <c r="G83" s="119"/>
      <c r="H83" s="120" t="s">
        <v>86</v>
      </c>
      <c r="I83" s="120"/>
      <c r="J83" s="8" t="s">
        <v>20</v>
      </c>
      <c r="K83" s="8">
        <v>99</v>
      </c>
      <c r="L83" s="8">
        <v>99</v>
      </c>
      <c r="M83" s="28">
        <v>5</v>
      </c>
      <c r="N83" s="33">
        <f t="shared" si="14"/>
        <v>100</v>
      </c>
      <c r="O83" s="9"/>
      <c r="P83" s="124"/>
      <c r="Q83" s="126"/>
    </row>
    <row r="84" spans="1:17" s="7" customFormat="1" ht="15" customHeight="1" x14ac:dyDescent="0.25">
      <c r="A84" s="134"/>
      <c r="B84" s="134"/>
      <c r="C84" s="134"/>
      <c r="D84" s="116"/>
      <c r="E84" s="116"/>
      <c r="F84" s="116"/>
      <c r="G84" s="119"/>
      <c r="H84" s="153" t="s">
        <v>48</v>
      </c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s="7" customFormat="1" ht="18" customHeight="1" x14ac:dyDescent="0.2">
      <c r="A85" s="134"/>
      <c r="B85" s="134"/>
      <c r="C85" s="134"/>
      <c r="D85" s="116"/>
      <c r="E85" s="116"/>
      <c r="F85" s="116"/>
      <c r="G85" s="119"/>
      <c r="H85" s="120" t="s">
        <v>23</v>
      </c>
      <c r="I85" s="120"/>
      <c r="J85" s="8" t="s">
        <v>18</v>
      </c>
      <c r="K85" s="8">
        <v>84</v>
      </c>
      <c r="L85" s="8">
        <v>86</v>
      </c>
      <c r="M85" s="28">
        <v>5</v>
      </c>
      <c r="N85" s="33">
        <v>100</v>
      </c>
      <c r="O85" s="9"/>
      <c r="P85" s="114" t="s">
        <v>19</v>
      </c>
      <c r="Q85" s="114"/>
    </row>
    <row r="86" spans="1:17" s="7" customFormat="1" ht="49.5" customHeight="1" x14ac:dyDescent="0.2">
      <c r="A86" s="134"/>
      <c r="B86" s="134"/>
      <c r="C86" s="134"/>
      <c r="D86" s="116"/>
      <c r="E86" s="116"/>
      <c r="F86" s="116"/>
      <c r="G86" s="119"/>
      <c r="H86" s="120" t="s">
        <v>53</v>
      </c>
      <c r="I86" s="120"/>
      <c r="J86" s="8" t="s">
        <v>20</v>
      </c>
      <c r="K86" s="8">
        <v>99</v>
      </c>
      <c r="L86" s="8">
        <v>99</v>
      </c>
      <c r="M86" s="28">
        <v>5</v>
      </c>
      <c r="N86" s="33">
        <f t="shared" ref="N86" si="15">L86/K86*100</f>
        <v>100</v>
      </c>
      <c r="O86" s="9"/>
      <c r="P86" s="114"/>
      <c r="Q86" s="114"/>
    </row>
    <row r="87" spans="1:17" s="7" customFormat="1" ht="13.9" customHeight="1" x14ac:dyDescent="0.2">
      <c r="A87" s="113" t="s">
        <v>106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</row>
    <row r="88" spans="1:17" s="7" customFormat="1" ht="27" customHeight="1" x14ac:dyDescent="0.2">
      <c r="A88" s="114" t="s">
        <v>50</v>
      </c>
      <c r="B88" s="114"/>
      <c r="C88" s="114"/>
      <c r="D88" s="115">
        <v>12095100</v>
      </c>
      <c r="E88" s="115">
        <v>2497396.62</v>
      </c>
      <c r="F88" s="115"/>
      <c r="G88" s="118">
        <f>E88/D88*100</f>
        <v>20.648003075625667</v>
      </c>
      <c r="H88" s="120" t="s">
        <v>17</v>
      </c>
      <c r="I88" s="120"/>
      <c r="J88" s="8" t="s">
        <v>18</v>
      </c>
      <c r="K88" s="8">
        <v>54</v>
      </c>
      <c r="L88" s="8">
        <v>54</v>
      </c>
      <c r="M88" s="28">
        <v>5</v>
      </c>
      <c r="N88" s="33">
        <v>100</v>
      </c>
      <c r="O88" s="9"/>
      <c r="P88" s="114" t="s">
        <v>19</v>
      </c>
      <c r="Q88" s="114"/>
    </row>
    <row r="89" spans="1:17" s="7" customFormat="1" ht="38.25" customHeight="1" x14ac:dyDescent="0.2">
      <c r="A89" s="114"/>
      <c r="B89" s="114"/>
      <c r="C89" s="114"/>
      <c r="D89" s="116"/>
      <c r="E89" s="117"/>
      <c r="F89" s="117"/>
      <c r="G89" s="119"/>
      <c r="H89" s="120" t="s">
        <v>80</v>
      </c>
      <c r="I89" s="120"/>
      <c r="J89" s="8" t="s">
        <v>20</v>
      </c>
      <c r="K89" s="8">
        <v>96</v>
      </c>
      <c r="L89" s="8">
        <v>96</v>
      </c>
      <c r="M89" s="28">
        <v>5</v>
      </c>
      <c r="N89" s="33">
        <f>L89/K89*100</f>
        <v>100</v>
      </c>
      <c r="O89" s="9"/>
      <c r="P89" s="114"/>
      <c r="Q89" s="114"/>
    </row>
    <row r="90" spans="1:17" s="7" customFormat="1" ht="13.9" customHeight="1" x14ac:dyDescent="0.2">
      <c r="A90" s="157"/>
      <c r="B90" s="157"/>
      <c r="C90" s="157"/>
      <c r="D90" s="116"/>
      <c r="E90" s="117"/>
      <c r="F90" s="117"/>
      <c r="G90" s="119"/>
      <c r="H90" s="155" t="s">
        <v>51</v>
      </c>
      <c r="I90" s="156"/>
      <c r="J90" s="156"/>
      <c r="K90" s="156"/>
      <c r="L90" s="156"/>
      <c r="M90" s="156"/>
      <c r="N90" s="156"/>
      <c r="O90" s="156"/>
      <c r="P90" s="156"/>
      <c r="Q90" s="156"/>
    </row>
    <row r="91" spans="1:17" s="7" customFormat="1" ht="26.25" customHeight="1" x14ac:dyDescent="0.2">
      <c r="A91" s="157"/>
      <c r="B91" s="157"/>
      <c r="C91" s="157"/>
      <c r="D91" s="116"/>
      <c r="E91" s="117"/>
      <c r="F91" s="117"/>
      <c r="G91" s="119"/>
      <c r="H91" s="120" t="s">
        <v>52</v>
      </c>
      <c r="I91" s="120"/>
      <c r="J91" s="8" t="s">
        <v>18</v>
      </c>
      <c r="K91" s="8">
        <v>40</v>
      </c>
      <c r="L91" s="8">
        <v>40</v>
      </c>
      <c r="M91" s="28">
        <v>5</v>
      </c>
      <c r="N91" s="33">
        <v>100</v>
      </c>
      <c r="O91" s="9"/>
      <c r="P91" s="114" t="s">
        <v>19</v>
      </c>
      <c r="Q91" s="114"/>
    </row>
    <row r="92" spans="1:17" s="7" customFormat="1" ht="50.25" customHeight="1" x14ac:dyDescent="0.2">
      <c r="A92" s="157"/>
      <c r="B92" s="157"/>
      <c r="C92" s="157"/>
      <c r="D92" s="116"/>
      <c r="E92" s="117"/>
      <c r="F92" s="117"/>
      <c r="G92" s="119"/>
      <c r="H92" s="120" t="s">
        <v>53</v>
      </c>
      <c r="I92" s="120"/>
      <c r="J92" s="8" t="s">
        <v>20</v>
      </c>
      <c r="K92" s="8">
        <v>95</v>
      </c>
      <c r="L92" s="8">
        <v>95</v>
      </c>
      <c r="M92" s="28">
        <v>5</v>
      </c>
      <c r="N92" s="33">
        <f t="shared" ref="N92" si="16">L92/K92*100</f>
        <v>100</v>
      </c>
      <c r="O92" s="9"/>
      <c r="P92" s="114"/>
      <c r="Q92" s="114"/>
    </row>
    <row r="93" spans="1:17" s="7" customFormat="1" ht="16.5" customHeight="1" x14ac:dyDescent="0.2">
      <c r="A93" s="65" t="s">
        <v>107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7"/>
    </row>
    <row r="94" spans="1:17" s="7" customFormat="1" ht="26.25" customHeight="1" x14ac:dyDescent="0.2">
      <c r="A94" s="114" t="s">
        <v>27</v>
      </c>
      <c r="B94" s="114"/>
      <c r="C94" s="114"/>
      <c r="D94" s="135">
        <v>21633400</v>
      </c>
      <c r="E94" s="135">
        <v>4486316.63</v>
      </c>
      <c r="F94" s="135"/>
      <c r="G94" s="118">
        <f>E94/D94*100</f>
        <v>20.737917433228247</v>
      </c>
      <c r="H94" s="120" t="s">
        <v>17</v>
      </c>
      <c r="I94" s="120"/>
      <c r="J94" s="8" t="s">
        <v>18</v>
      </c>
      <c r="K94" s="8">
        <v>141</v>
      </c>
      <c r="L94" s="8">
        <v>142</v>
      </c>
      <c r="M94" s="28">
        <v>5</v>
      </c>
      <c r="N94" s="10">
        <v>100</v>
      </c>
      <c r="O94" s="9"/>
      <c r="P94" s="114" t="s">
        <v>19</v>
      </c>
      <c r="Q94" s="114"/>
    </row>
    <row r="95" spans="1:17" s="7" customFormat="1" ht="38.25" customHeight="1" x14ac:dyDescent="0.2">
      <c r="A95" s="114"/>
      <c r="B95" s="114"/>
      <c r="C95" s="114"/>
      <c r="D95" s="116"/>
      <c r="E95" s="116"/>
      <c r="F95" s="116"/>
      <c r="G95" s="119"/>
      <c r="H95" s="120" t="s">
        <v>80</v>
      </c>
      <c r="I95" s="120"/>
      <c r="J95" s="8" t="s">
        <v>20</v>
      </c>
      <c r="K95" s="8">
        <v>90</v>
      </c>
      <c r="L95" s="8">
        <v>90</v>
      </c>
      <c r="M95" s="28">
        <v>5</v>
      </c>
      <c r="N95" s="33">
        <f>L95/K95*100</f>
        <v>100</v>
      </c>
      <c r="O95" s="9"/>
      <c r="P95" s="114"/>
      <c r="Q95" s="114"/>
    </row>
    <row r="96" spans="1:17" s="7" customFormat="1" ht="16.5" customHeight="1" x14ac:dyDescent="0.25">
      <c r="A96" s="134"/>
      <c r="B96" s="134"/>
      <c r="C96" s="134"/>
      <c r="D96" s="116"/>
      <c r="E96" s="116"/>
      <c r="F96" s="116"/>
      <c r="G96" s="119"/>
      <c r="H96" s="131" t="s">
        <v>36</v>
      </c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s="7" customFormat="1" ht="15.75" customHeight="1" x14ac:dyDescent="0.2">
      <c r="A97" s="134"/>
      <c r="B97" s="134"/>
      <c r="C97" s="134"/>
      <c r="D97" s="116"/>
      <c r="E97" s="116"/>
      <c r="F97" s="116"/>
      <c r="G97" s="119"/>
      <c r="H97" s="120" t="s">
        <v>23</v>
      </c>
      <c r="I97" s="120"/>
      <c r="J97" s="8" t="s">
        <v>18</v>
      </c>
      <c r="K97" s="8">
        <v>56</v>
      </c>
      <c r="L97" s="8">
        <v>61</v>
      </c>
      <c r="M97" s="28">
        <v>5</v>
      </c>
      <c r="N97" s="38">
        <f t="shared" ref="N97:N98" si="17">L97/K97*100</f>
        <v>108.92857142857142</v>
      </c>
      <c r="O97" s="9"/>
      <c r="P97" s="114" t="s">
        <v>19</v>
      </c>
      <c r="Q97" s="114"/>
    </row>
    <row r="98" spans="1:17" s="7" customFormat="1" ht="48.75" customHeight="1" x14ac:dyDescent="0.2">
      <c r="A98" s="134"/>
      <c r="B98" s="134"/>
      <c r="C98" s="134"/>
      <c r="D98" s="116"/>
      <c r="E98" s="116"/>
      <c r="F98" s="116"/>
      <c r="G98" s="119"/>
      <c r="H98" s="120" t="s">
        <v>53</v>
      </c>
      <c r="I98" s="120"/>
      <c r="J98" s="8" t="s">
        <v>20</v>
      </c>
      <c r="K98" s="8">
        <v>98</v>
      </c>
      <c r="L98" s="8">
        <v>98</v>
      </c>
      <c r="M98" s="28">
        <v>5</v>
      </c>
      <c r="N98" s="33">
        <f t="shared" si="17"/>
        <v>100</v>
      </c>
      <c r="O98" s="9"/>
      <c r="P98" s="114"/>
      <c r="Q98" s="114"/>
    </row>
    <row r="99" spans="1:17" s="7" customFormat="1" ht="12" x14ac:dyDescent="0.2">
      <c r="A99" s="65" t="s">
        <v>89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</row>
    <row r="100" spans="1:17" s="7" customFormat="1" ht="24" customHeight="1" x14ac:dyDescent="0.2">
      <c r="A100" s="96" t="s">
        <v>21</v>
      </c>
      <c r="B100" s="97"/>
      <c r="C100" s="98"/>
      <c r="D100" s="102">
        <v>19004500</v>
      </c>
      <c r="E100" s="104">
        <v>4357017.8499999996</v>
      </c>
      <c r="F100" s="105"/>
      <c r="G100" s="108">
        <f>E100/D100*100</f>
        <v>22.926242995080109</v>
      </c>
      <c r="H100" s="110" t="s">
        <v>17</v>
      </c>
      <c r="I100" s="111"/>
      <c r="J100" s="8" t="s">
        <v>18</v>
      </c>
      <c r="K100" s="8">
        <v>111</v>
      </c>
      <c r="L100" s="8">
        <v>111</v>
      </c>
      <c r="M100" s="28">
        <v>5</v>
      </c>
      <c r="N100" s="33">
        <f>L100/K100*100</f>
        <v>100</v>
      </c>
      <c r="O100" s="9"/>
      <c r="P100" s="96" t="s">
        <v>19</v>
      </c>
      <c r="Q100" s="98"/>
    </row>
    <row r="101" spans="1:17" s="7" customFormat="1" ht="37.5" customHeight="1" x14ac:dyDescent="0.2">
      <c r="A101" s="99"/>
      <c r="B101" s="100"/>
      <c r="C101" s="101"/>
      <c r="D101" s="103"/>
      <c r="E101" s="106"/>
      <c r="F101" s="107"/>
      <c r="G101" s="109"/>
      <c r="H101" s="120" t="s">
        <v>80</v>
      </c>
      <c r="I101" s="120"/>
      <c r="J101" s="8" t="s">
        <v>20</v>
      </c>
      <c r="K101" s="8">
        <v>98</v>
      </c>
      <c r="L101" s="8">
        <v>98</v>
      </c>
      <c r="M101" s="28">
        <v>5</v>
      </c>
      <c r="N101" s="33">
        <f>L101/K101*100</f>
        <v>100</v>
      </c>
      <c r="O101" s="9"/>
      <c r="P101" s="124"/>
      <c r="Q101" s="126"/>
    </row>
    <row r="102" spans="1:17" s="7" customFormat="1" ht="15" customHeight="1" x14ac:dyDescent="0.2">
      <c r="A102" s="158"/>
      <c r="B102" s="159"/>
      <c r="C102" s="160"/>
      <c r="D102" s="103"/>
      <c r="E102" s="106"/>
      <c r="F102" s="107"/>
      <c r="G102" s="109"/>
      <c r="H102" s="161" t="s">
        <v>22</v>
      </c>
      <c r="I102" s="162"/>
      <c r="J102" s="162"/>
      <c r="K102" s="162"/>
      <c r="L102" s="162"/>
      <c r="M102" s="162"/>
      <c r="N102" s="162"/>
      <c r="O102" s="162"/>
      <c r="P102" s="162"/>
      <c r="Q102" s="163"/>
    </row>
    <row r="103" spans="1:17" s="7" customFormat="1" ht="15" customHeight="1" x14ac:dyDescent="0.2">
      <c r="A103" s="158"/>
      <c r="B103" s="159"/>
      <c r="C103" s="160"/>
      <c r="D103" s="103"/>
      <c r="E103" s="106"/>
      <c r="F103" s="107"/>
      <c r="G103" s="109"/>
      <c r="H103" s="110" t="s">
        <v>23</v>
      </c>
      <c r="I103" s="111"/>
      <c r="J103" s="8" t="s">
        <v>18</v>
      </c>
      <c r="K103" s="8">
        <v>53</v>
      </c>
      <c r="L103" s="8">
        <v>50</v>
      </c>
      <c r="M103" s="28">
        <v>5</v>
      </c>
      <c r="N103" s="33">
        <f t="shared" ref="N103:N104" si="18">L103/K103*100</f>
        <v>94.339622641509436</v>
      </c>
      <c r="O103" s="9"/>
      <c r="P103" s="96" t="s">
        <v>19</v>
      </c>
      <c r="Q103" s="98"/>
    </row>
    <row r="104" spans="1:17" s="7" customFormat="1" ht="49.5" customHeight="1" x14ac:dyDescent="0.2">
      <c r="A104" s="158"/>
      <c r="B104" s="159"/>
      <c r="C104" s="160"/>
      <c r="D104" s="103"/>
      <c r="E104" s="106"/>
      <c r="F104" s="107"/>
      <c r="G104" s="109"/>
      <c r="H104" s="110" t="s">
        <v>53</v>
      </c>
      <c r="I104" s="111"/>
      <c r="J104" s="8" t="s">
        <v>20</v>
      </c>
      <c r="K104" s="8">
        <v>90</v>
      </c>
      <c r="L104" s="8">
        <v>90</v>
      </c>
      <c r="M104" s="4">
        <v>5</v>
      </c>
      <c r="N104" s="33">
        <f t="shared" si="18"/>
        <v>100</v>
      </c>
      <c r="O104" s="9"/>
      <c r="P104" s="124"/>
      <c r="Q104" s="126"/>
    </row>
    <row r="105" spans="1:17" s="7" customFormat="1" ht="15" customHeight="1" x14ac:dyDescent="0.2">
      <c r="A105" s="65" t="s">
        <v>91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s="7" customFormat="1" ht="27" customHeight="1" x14ac:dyDescent="0.2">
      <c r="A106" s="96" t="s">
        <v>21</v>
      </c>
      <c r="B106" s="97"/>
      <c r="C106" s="98"/>
      <c r="D106" s="146">
        <v>21336900</v>
      </c>
      <c r="E106" s="147">
        <v>4427071.66</v>
      </c>
      <c r="F106" s="148"/>
      <c r="G106" s="108">
        <f>E106/D106*100</f>
        <v>20.748429528188257</v>
      </c>
      <c r="H106" s="110" t="s">
        <v>17</v>
      </c>
      <c r="I106" s="111"/>
      <c r="J106" s="8" t="s">
        <v>18</v>
      </c>
      <c r="K106" s="8">
        <v>127</v>
      </c>
      <c r="L106" s="8">
        <v>130</v>
      </c>
      <c r="M106" s="28">
        <v>5</v>
      </c>
      <c r="N106" s="10">
        <v>100</v>
      </c>
      <c r="O106" s="9"/>
      <c r="P106" s="96" t="s">
        <v>19</v>
      </c>
      <c r="Q106" s="98"/>
    </row>
    <row r="107" spans="1:17" s="7" customFormat="1" ht="37.5" customHeight="1" x14ac:dyDescent="0.2">
      <c r="A107" s="99"/>
      <c r="B107" s="100"/>
      <c r="C107" s="101"/>
      <c r="D107" s="103"/>
      <c r="E107" s="106"/>
      <c r="F107" s="107"/>
      <c r="G107" s="109"/>
      <c r="H107" s="120" t="s">
        <v>80</v>
      </c>
      <c r="I107" s="120"/>
      <c r="J107" s="8" t="s">
        <v>20</v>
      </c>
      <c r="K107" s="8">
        <v>96</v>
      </c>
      <c r="L107" s="8">
        <v>96</v>
      </c>
      <c r="M107" s="28">
        <v>5</v>
      </c>
      <c r="N107" s="33">
        <f>L107/K107*100</f>
        <v>100</v>
      </c>
      <c r="O107" s="9"/>
      <c r="P107" s="124"/>
      <c r="Q107" s="126"/>
    </row>
    <row r="108" spans="1:17" s="7" customFormat="1" ht="17.45" customHeight="1" x14ac:dyDescent="0.2">
      <c r="A108" s="167"/>
      <c r="B108" s="168"/>
      <c r="C108" s="169"/>
      <c r="D108" s="103"/>
      <c r="E108" s="106"/>
      <c r="F108" s="107"/>
      <c r="G108" s="109"/>
      <c r="H108" s="164" t="s">
        <v>25</v>
      </c>
      <c r="I108" s="165"/>
      <c r="J108" s="165"/>
      <c r="K108" s="165"/>
      <c r="L108" s="165"/>
      <c r="M108" s="165"/>
      <c r="N108" s="165"/>
      <c r="O108" s="165"/>
      <c r="P108" s="165"/>
      <c r="Q108" s="166"/>
    </row>
    <row r="109" spans="1:17" s="7" customFormat="1" ht="17.25" customHeight="1" x14ac:dyDescent="0.2">
      <c r="A109" s="167"/>
      <c r="B109" s="168"/>
      <c r="C109" s="169"/>
      <c r="D109" s="103"/>
      <c r="E109" s="106"/>
      <c r="F109" s="107"/>
      <c r="G109" s="109"/>
      <c r="H109" s="110" t="s">
        <v>23</v>
      </c>
      <c r="I109" s="111"/>
      <c r="J109" s="8" t="s">
        <v>18</v>
      </c>
      <c r="K109" s="8">
        <v>69</v>
      </c>
      <c r="L109" s="8">
        <v>67</v>
      </c>
      <c r="M109" s="28">
        <v>5</v>
      </c>
      <c r="N109" s="33">
        <v>100</v>
      </c>
      <c r="O109" s="9"/>
      <c r="P109" s="96" t="s">
        <v>19</v>
      </c>
      <c r="Q109" s="98"/>
    </row>
    <row r="110" spans="1:17" s="7" customFormat="1" ht="34.9" customHeight="1" x14ac:dyDescent="0.2">
      <c r="A110" s="170"/>
      <c r="B110" s="171"/>
      <c r="C110" s="172"/>
      <c r="D110" s="127"/>
      <c r="E110" s="128"/>
      <c r="F110" s="129"/>
      <c r="G110" s="130"/>
      <c r="H110" s="110" t="s">
        <v>53</v>
      </c>
      <c r="I110" s="111"/>
      <c r="J110" s="8" t="s">
        <v>20</v>
      </c>
      <c r="K110" s="8">
        <v>90</v>
      </c>
      <c r="L110" s="8">
        <v>90</v>
      </c>
      <c r="M110" s="28">
        <v>5</v>
      </c>
      <c r="N110" s="33">
        <f t="shared" ref="N110" si="19">L110/K110*100</f>
        <v>100</v>
      </c>
      <c r="O110" s="9"/>
      <c r="P110" s="124"/>
      <c r="Q110" s="126"/>
    </row>
    <row r="111" spans="1:17" s="7" customFormat="1" ht="15" customHeight="1" x14ac:dyDescent="0.2">
      <c r="A111" s="65" t="s">
        <v>90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7"/>
    </row>
    <row r="112" spans="1:17" s="7" customFormat="1" ht="24.75" customHeight="1" x14ac:dyDescent="0.2">
      <c r="A112" s="96" t="s">
        <v>27</v>
      </c>
      <c r="B112" s="97"/>
      <c r="C112" s="98"/>
      <c r="D112" s="146">
        <v>16572400</v>
      </c>
      <c r="E112" s="147">
        <v>3218270.05</v>
      </c>
      <c r="F112" s="148"/>
      <c r="G112" s="108">
        <f>E112/D112*100</f>
        <v>19.419456747363085</v>
      </c>
      <c r="H112" s="120" t="s">
        <v>17</v>
      </c>
      <c r="I112" s="120"/>
      <c r="J112" s="8" t="s">
        <v>18</v>
      </c>
      <c r="K112" s="8">
        <v>61</v>
      </c>
      <c r="L112" s="8">
        <v>61</v>
      </c>
      <c r="M112" s="28">
        <v>5</v>
      </c>
      <c r="N112" s="33">
        <v>100</v>
      </c>
      <c r="O112" s="9"/>
      <c r="P112" s="114" t="s">
        <v>19</v>
      </c>
      <c r="Q112" s="114"/>
    </row>
    <row r="113" spans="1:17" s="7" customFormat="1" ht="37.5" customHeight="1" x14ac:dyDescent="0.2">
      <c r="A113" s="99"/>
      <c r="B113" s="100"/>
      <c r="C113" s="101"/>
      <c r="D113" s="103"/>
      <c r="E113" s="106"/>
      <c r="F113" s="107"/>
      <c r="G113" s="109"/>
      <c r="H113" s="120" t="s">
        <v>80</v>
      </c>
      <c r="I113" s="120"/>
      <c r="J113" s="8" t="s">
        <v>20</v>
      </c>
      <c r="K113" s="8">
        <v>97</v>
      </c>
      <c r="L113" s="8">
        <v>97</v>
      </c>
      <c r="M113" s="28">
        <v>5</v>
      </c>
      <c r="N113" s="33">
        <f>L113/K113*100</f>
        <v>100</v>
      </c>
      <c r="O113" s="9"/>
      <c r="P113" s="114"/>
      <c r="Q113" s="114"/>
    </row>
    <row r="114" spans="1:17" s="11" customFormat="1" x14ac:dyDescent="0.2">
      <c r="A114" s="167"/>
      <c r="B114" s="168"/>
      <c r="C114" s="169"/>
      <c r="D114" s="103"/>
      <c r="E114" s="106"/>
      <c r="F114" s="107"/>
      <c r="G114" s="109"/>
      <c r="H114" s="175" t="s">
        <v>28</v>
      </c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1:17" s="7" customFormat="1" ht="14.25" customHeight="1" x14ac:dyDescent="0.2">
      <c r="A115" s="167"/>
      <c r="B115" s="168"/>
      <c r="C115" s="169"/>
      <c r="D115" s="103"/>
      <c r="E115" s="106"/>
      <c r="F115" s="107"/>
      <c r="G115" s="109"/>
      <c r="H115" s="120" t="s">
        <v>23</v>
      </c>
      <c r="I115" s="120"/>
      <c r="J115" s="8" t="s">
        <v>18</v>
      </c>
      <c r="K115" s="8">
        <v>29</v>
      </c>
      <c r="L115" s="8">
        <v>29</v>
      </c>
      <c r="M115" s="28">
        <v>5</v>
      </c>
      <c r="N115" s="10">
        <v>100</v>
      </c>
      <c r="O115" s="9"/>
      <c r="P115" s="114" t="s">
        <v>19</v>
      </c>
      <c r="Q115" s="114"/>
    </row>
    <row r="116" spans="1:17" s="7" customFormat="1" ht="51.75" customHeight="1" x14ac:dyDescent="0.2">
      <c r="A116" s="170"/>
      <c r="B116" s="171"/>
      <c r="C116" s="172"/>
      <c r="D116" s="127"/>
      <c r="E116" s="128"/>
      <c r="F116" s="129"/>
      <c r="G116" s="130"/>
      <c r="H116" s="120" t="s">
        <v>53</v>
      </c>
      <c r="I116" s="120"/>
      <c r="J116" s="8" t="s">
        <v>20</v>
      </c>
      <c r="K116" s="8">
        <v>96</v>
      </c>
      <c r="L116" s="8">
        <v>96</v>
      </c>
      <c r="M116" s="28">
        <v>5</v>
      </c>
      <c r="N116" s="10">
        <f t="shared" ref="N116" si="20">L116/K116*100</f>
        <v>100</v>
      </c>
      <c r="O116" s="9"/>
      <c r="P116" s="114"/>
      <c r="Q116" s="114"/>
    </row>
    <row r="117" spans="1:17" s="7" customFormat="1" ht="15" customHeight="1" x14ac:dyDescent="0.2">
      <c r="A117" s="65" t="s">
        <v>92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7"/>
    </row>
    <row r="118" spans="1:17" s="7" customFormat="1" ht="24.75" customHeight="1" x14ac:dyDescent="0.2">
      <c r="A118" s="96" t="s">
        <v>29</v>
      </c>
      <c r="B118" s="97"/>
      <c r="C118" s="98"/>
      <c r="D118" s="146">
        <v>21837500</v>
      </c>
      <c r="E118" s="147">
        <v>4513950.4000000004</v>
      </c>
      <c r="F118" s="148"/>
      <c r="G118" s="108">
        <f>E118/D118*100</f>
        <v>20.670637206639956</v>
      </c>
      <c r="H118" s="120" t="s">
        <v>17</v>
      </c>
      <c r="I118" s="120"/>
      <c r="J118" s="8" t="s">
        <v>18</v>
      </c>
      <c r="K118" s="8">
        <v>151</v>
      </c>
      <c r="L118" s="8">
        <v>151</v>
      </c>
      <c r="M118" s="28">
        <v>5</v>
      </c>
      <c r="N118" s="10">
        <v>100</v>
      </c>
      <c r="O118" s="9"/>
      <c r="P118" s="114" t="s">
        <v>19</v>
      </c>
      <c r="Q118" s="114"/>
    </row>
    <row r="119" spans="1:17" s="7" customFormat="1" ht="37.5" customHeight="1" x14ac:dyDescent="0.2">
      <c r="A119" s="99"/>
      <c r="B119" s="100"/>
      <c r="C119" s="101"/>
      <c r="D119" s="103"/>
      <c r="E119" s="106"/>
      <c r="F119" s="107"/>
      <c r="G119" s="109"/>
      <c r="H119" s="120" t="s">
        <v>80</v>
      </c>
      <c r="I119" s="120"/>
      <c r="J119" s="8" t="s">
        <v>20</v>
      </c>
      <c r="K119" s="8">
        <v>99</v>
      </c>
      <c r="L119" s="8">
        <v>99</v>
      </c>
      <c r="M119" s="28">
        <v>5</v>
      </c>
      <c r="N119" s="33">
        <f>L119/K119*100</f>
        <v>100</v>
      </c>
      <c r="O119" s="9"/>
      <c r="P119" s="114"/>
      <c r="Q119" s="114"/>
    </row>
    <row r="120" spans="1:17" s="7" customFormat="1" ht="15" customHeight="1" x14ac:dyDescent="0.2">
      <c r="A120" s="167"/>
      <c r="B120" s="168"/>
      <c r="C120" s="169"/>
      <c r="D120" s="103"/>
      <c r="E120" s="106"/>
      <c r="F120" s="107"/>
      <c r="G120" s="109"/>
      <c r="H120" s="173" t="s">
        <v>30</v>
      </c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1:17" s="7" customFormat="1" ht="14.25" customHeight="1" x14ac:dyDescent="0.2">
      <c r="A121" s="167"/>
      <c r="B121" s="168"/>
      <c r="C121" s="169"/>
      <c r="D121" s="103"/>
      <c r="E121" s="106"/>
      <c r="F121" s="107"/>
      <c r="G121" s="109"/>
      <c r="H121" s="120" t="s">
        <v>31</v>
      </c>
      <c r="I121" s="120"/>
      <c r="J121" s="8"/>
      <c r="K121" s="8"/>
      <c r="L121" s="8"/>
      <c r="M121" s="4"/>
      <c r="N121" s="8"/>
      <c r="O121" s="32"/>
      <c r="P121" s="96" t="s">
        <v>19</v>
      </c>
      <c r="Q121" s="98"/>
    </row>
    <row r="122" spans="1:17" s="7" customFormat="1" ht="14.25" customHeight="1" x14ac:dyDescent="0.2">
      <c r="A122" s="167"/>
      <c r="B122" s="168"/>
      <c r="C122" s="169"/>
      <c r="D122" s="103"/>
      <c r="E122" s="106"/>
      <c r="F122" s="107"/>
      <c r="G122" s="109"/>
      <c r="H122" s="120" t="s">
        <v>32</v>
      </c>
      <c r="I122" s="120"/>
      <c r="J122" s="8" t="s">
        <v>18</v>
      </c>
      <c r="K122" s="8">
        <v>8</v>
      </c>
      <c r="L122" s="8">
        <v>8</v>
      </c>
      <c r="M122" s="28">
        <v>5</v>
      </c>
      <c r="N122" s="33">
        <f t="shared" ref="N122:N125" si="21">L122/K122*100</f>
        <v>100</v>
      </c>
      <c r="O122" s="9"/>
      <c r="P122" s="99"/>
      <c r="Q122" s="101"/>
    </row>
    <row r="123" spans="1:17" s="7" customFormat="1" ht="14.25" customHeight="1" x14ac:dyDescent="0.2">
      <c r="A123" s="167"/>
      <c r="B123" s="168"/>
      <c r="C123" s="169"/>
      <c r="D123" s="103"/>
      <c r="E123" s="106"/>
      <c r="F123" s="107"/>
      <c r="G123" s="109"/>
      <c r="H123" s="120" t="s">
        <v>33</v>
      </c>
      <c r="I123" s="120"/>
      <c r="J123" s="8" t="s">
        <v>18</v>
      </c>
      <c r="K123" s="8">
        <v>6</v>
      </c>
      <c r="L123" s="8">
        <v>6</v>
      </c>
      <c r="M123" s="28">
        <v>5</v>
      </c>
      <c r="N123" s="33">
        <f t="shared" si="21"/>
        <v>100</v>
      </c>
      <c r="O123" s="9"/>
      <c r="P123" s="99"/>
      <c r="Q123" s="101"/>
    </row>
    <row r="124" spans="1:17" s="7" customFormat="1" ht="51" customHeight="1" x14ac:dyDescent="0.2">
      <c r="A124" s="167"/>
      <c r="B124" s="168"/>
      <c r="C124" s="169"/>
      <c r="D124" s="103"/>
      <c r="E124" s="106"/>
      <c r="F124" s="107"/>
      <c r="G124" s="109"/>
      <c r="H124" s="120" t="s">
        <v>85</v>
      </c>
      <c r="I124" s="120"/>
      <c r="J124" s="8" t="s">
        <v>20</v>
      </c>
      <c r="K124" s="8">
        <v>99</v>
      </c>
      <c r="L124" s="8">
        <v>99</v>
      </c>
      <c r="M124" s="28">
        <v>5</v>
      </c>
      <c r="N124" s="33">
        <f t="shared" si="21"/>
        <v>100</v>
      </c>
      <c r="O124" s="9"/>
      <c r="P124" s="99"/>
      <c r="Q124" s="101"/>
    </row>
    <row r="125" spans="1:17" s="7" customFormat="1" ht="39" customHeight="1" x14ac:dyDescent="0.2">
      <c r="A125" s="167"/>
      <c r="B125" s="168"/>
      <c r="C125" s="169"/>
      <c r="D125" s="103"/>
      <c r="E125" s="106"/>
      <c r="F125" s="107"/>
      <c r="G125" s="109"/>
      <c r="H125" s="120" t="s">
        <v>86</v>
      </c>
      <c r="I125" s="120"/>
      <c r="J125" s="8" t="s">
        <v>20</v>
      </c>
      <c r="K125" s="8">
        <v>99</v>
      </c>
      <c r="L125" s="8">
        <v>99</v>
      </c>
      <c r="M125" s="28">
        <v>5</v>
      </c>
      <c r="N125" s="33">
        <f t="shared" si="21"/>
        <v>100</v>
      </c>
      <c r="O125" s="9"/>
      <c r="P125" s="124"/>
      <c r="Q125" s="126"/>
    </row>
    <row r="126" spans="1:17" s="7" customFormat="1" ht="15" customHeight="1" x14ac:dyDescent="0.2">
      <c r="A126" s="167"/>
      <c r="B126" s="168"/>
      <c r="C126" s="169"/>
      <c r="D126" s="103"/>
      <c r="E126" s="106"/>
      <c r="F126" s="107"/>
      <c r="G126" s="109"/>
      <c r="H126" s="155" t="s">
        <v>34</v>
      </c>
      <c r="I126" s="156"/>
      <c r="J126" s="156"/>
      <c r="K126" s="156"/>
      <c r="L126" s="156"/>
      <c r="M126" s="156"/>
      <c r="N126" s="156"/>
      <c r="O126" s="156"/>
      <c r="P126" s="156"/>
      <c r="Q126" s="156"/>
    </row>
    <row r="127" spans="1:17" s="7" customFormat="1" ht="15.75" customHeight="1" x14ac:dyDescent="0.2">
      <c r="A127" s="167"/>
      <c r="B127" s="168"/>
      <c r="C127" s="169"/>
      <c r="D127" s="103"/>
      <c r="E127" s="106"/>
      <c r="F127" s="107"/>
      <c r="G127" s="109"/>
      <c r="H127" s="120" t="s">
        <v>23</v>
      </c>
      <c r="I127" s="120"/>
      <c r="J127" s="8" t="s">
        <v>18</v>
      </c>
      <c r="K127" s="8">
        <v>25</v>
      </c>
      <c r="L127" s="8">
        <v>23</v>
      </c>
      <c r="M127" s="28">
        <v>5</v>
      </c>
      <c r="N127" s="33">
        <f t="shared" ref="N127:N128" si="22">L127/K127*100</f>
        <v>92</v>
      </c>
      <c r="O127" s="9"/>
      <c r="P127" s="114" t="s">
        <v>19</v>
      </c>
      <c r="Q127" s="114"/>
    </row>
    <row r="128" spans="1:17" s="7" customFormat="1" ht="49.5" customHeight="1" x14ac:dyDescent="0.2">
      <c r="A128" s="170"/>
      <c r="B128" s="171"/>
      <c r="C128" s="172"/>
      <c r="D128" s="127"/>
      <c r="E128" s="128"/>
      <c r="F128" s="129"/>
      <c r="G128" s="130"/>
      <c r="H128" s="120" t="s">
        <v>53</v>
      </c>
      <c r="I128" s="120"/>
      <c r="J128" s="8" t="s">
        <v>20</v>
      </c>
      <c r="K128" s="8">
        <v>80</v>
      </c>
      <c r="L128" s="8">
        <v>80</v>
      </c>
      <c r="M128" s="28">
        <v>5</v>
      </c>
      <c r="N128" s="33">
        <f t="shared" si="22"/>
        <v>100</v>
      </c>
      <c r="O128" s="9"/>
      <c r="P128" s="114"/>
      <c r="Q128" s="114"/>
    </row>
    <row r="129" spans="1:17" s="7" customFormat="1" ht="18" customHeight="1" x14ac:dyDescent="0.2">
      <c r="A129" s="65" t="s">
        <v>93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7"/>
    </row>
    <row r="130" spans="1:17" s="7" customFormat="1" ht="24" customHeight="1" x14ac:dyDescent="0.2">
      <c r="A130" s="96" t="s">
        <v>16</v>
      </c>
      <c r="B130" s="97"/>
      <c r="C130" s="98"/>
      <c r="D130" s="102">
        <v>19212500</v>
      </c>
      <c r="E130" s="104">
        <v>4166596.94</v>
      </c>
      <c r="F130" s="105"/>
      <c r="G130" s="176">
        <f>E130/D130*100</f>
        <v>21.68690664931685</v>
      </c>
      <c r="H130" s="110" t="s">
        <v>17</v>
      </c>
      <c r="I130" s="111"/>
      <c r="J130" s="8" t="s">
        <v>18</v>
      </c>
      <c r="K130" s="8">
        <v>228</v>
      </c>
      <c r="L130" s="8">
        <v>229</v>
      </c>
      <c r="M130" s="28">
        <v>5</v>
      </c>
      <c r="N130" s="33">
        <v>100</v>
      </c>
      <c r="O130" s="9"/>
      <c r="P130" s="96" t="s">
        <v>19</v>
      </c>
      <c r="Q130" s="98"/>
    </row>
    <row r="131" spans="1:17" s="7" customFormat="1" ht="38.25" customHeight="1" x14ac:dyDescent="0.2">
      <c r="A131" s="124"/>
      <c r="B131" s="125"/>
      <c r="C131" s="126"/>
      <c r="D131" s="127"/>
      <c r="E131" s="128"/>
      <c r="F131" s="129"/>
      <c r="G131" s="177"/>
      <c r="H131" s="120" t="s">
        <v>80</v>
      </c>
      <c r="I131" s="120"/>
      <c r="J131" s="8" t="s">
        <v>20</v>
      </c>
      <c r="K131" s="8">
        <v>99</v>
      </c>
      <c r="L131" s="8">
        <v>99</v>
      </c>
      <c r="M131" s="28">
        <v>5</v>
      </c>
      <c r="N131" s="33">
        <f>L131/K131*100</f>
        <v>100</v>
      </c>
      <c r="O131" s="9"/>
      <c r="P131" s="124"/>
      <c r="Q131" s="126"/>
    </row>
    <row r="132" spans="1:17" s="7" customFormat="1" ht="13.9" customHeight="1" x14ac:dyDescent="0.2">
      <c r="A132" s="113" t="s">
        <v>94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1:17" s="7" customFormat="1" ht="24.75" customHeight="1" x14ac:dyDescent="0.2">
      <c r="A133" s="114" t="s">
        <v>49</v>
      </c>
      <c r="B133" s="114"/>
      <c r="C133" s="114"/>
      <c r="D133" s="115">
        <v>7294840</v>
      </c>
      <c r="E133" s="115">
        <v>1557039.03</v>
      </c>
      <c r="F133" s="115"/>
      <c r="G133" s="118">
        <f>E133/D133*100</f>
        <v>21.344389047600771</v>
      </c>
      <c r="H133" s="120" t="s">
        <v>17</v>
      </c>
      <c r="I133" s="120"/>
      <c r="J133" s="8" t="s">
        <v>18</v>
      </c>
      <c r="K133" s="8">
        <v>31</v>
      </c>
      <c r="L133" s="8">
        <v>31</v>
      </c>
      <c r="M133" s="28">
        <v>5</v>
      </c>
      <c r="N133" s="33">
        <v>100</v>
      </c>
      <c r="O133" s="9"/>
      <c r="P133" s="114" t="s">
        <v>19</v>
      </c>
      <c r="Q133" s="114"/>
    </row>
    <row r="134" spans="1:17" s="7" customFormat="1" ht="41.25" customHeight="1" x14ac:dyDescent="0.2">
      <c r="A134" s="114"/>
      <c r="B134" s="114"/>
      <c r="C134" s="114"/>
      <c r="D134" s="116"/>
      <c r="E134" s="117"/>
      <c r="F134" s="117"/>
      <c r="G134" s="119"/>
      <c r="H134" s="120" t="s">
        <v>80</v>
      </c>
      <c r="I134" s="120"/>
      <c r="J134" s="8" t="s">
        <v>20</v>
      </c>
      <c r="K134" s="8">
        <v>98</v>
      </c>
      <c r="L134" s="8">
        <v>98</v>
      </c>
      <c r="M134" s="28">
        <v>5</v>
      </c>
      <c r="N134" s="33">
        <f t="shared" ref="N134" si="23">L134/K134*100</f>
        <v>100</v>
      </c>
      <c r="O134" s="9"/>
      <c r="P134" s="114"/>
      <c r="Q134" s="114"/>
    </row>
    <row r="135" spans="1:17" x14ac:dyDescent="0.25">
      <c r="A135" s="113" t="s">
        <v>95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1:17" ht="13.5" customHeight="1" x14ac:dyDescent="0.25">
      <c r="A136" s="96" t="s">
        <v>55</v>
      </c>
      <c r="B136" s="97"/>
      <c r="C136" s="98"/>
      <c r="D136" s="146">
        <v>6788800</v>
      </c>
      <c r="E136" s="147">
        <v>1407635.82</v>
      </c>
      <c r="F136" s="148"/>
      <c r="G136" s="108">
        <f>E136/D136*100</f>
        <v>20.734677999057272</v>
      </c>
      <c r="H136" s="120" t="s">
        <v>31</v>
      </c>
      <c r="I136" s="120"/>
      <c r="J136" s="8"/>
      <c r="K136" s="8"/>
      <c r="L136" s="8"/>
      <c r="M136" s="4"/>
      <c r="N136" s="33"/>
      <c r="O136" s="9"/>
      <c r="P136" s="96" t="s">
        <v>19</v>
      </c>
      <c r="Q136" s="98"/>
    </row>
    <row r="137" spans="1:17" ht="13.5" customHeight="1" x14ac:dyDescent="0.25">
      <c r="A137" s="99"/>
      <c r="B137" s="100"/>
      <c r="C137" s="101"/>
      <c r="D137" s="178"/>
      <c r="E137" s="180"/>
      <c r="F137" s="181"/>
      <c r="G137" s="184"/>
      <c r="H137" s="120" t="s">
        <v>32</v>
      </c>
      <c r="I137" s="120"/>
      <c r="J137" s="8" t="s">
        <v>18</v>
      </c>
      <c r="K137" s="8">
        <v>36</v>
      </c>
      <c r="L137" s="8">
        <v>36</v>
      </c>
      <c r="M137" s="28">
        <v>5</v>
      </c>
      <c r="N137" s="38">
        <f t="shared" ref="N137:N140" si="24">L137/K137*100</f>
        <v>100</v>
      </c>
      <c r="O137" s="9"/>
      <c r="P137" s="99"/>
      <c r="Q137" s="101"/>
    </row>
    <row r="138" spans="1:17" ht="13.5" customHeight="1" x14ac:dyDescent="0.25">
      <c r="A138" s="99"/>
      <c r="B138" s="100"/>
      <c r="C138" s="101"/>
      <c r="D138" s="178"/>
      <c r="E138" s="180"/>
      <c r="F138" s="181"/>
      <c r="G138" s="184"/>
      <c r="H138" s="120" t="s">
        <v>33</v>
      </c>
      <c r="I138" s="120"/>
      <c r="J138" s="8" t="s">
        <v>18</v>
      </c>
      <c r="K138" s="8">
        <v>43</v>
      </c>
      <c r="L138" s="8">
        <v>44</v>
      </c>
      <c r="M138" s="28">
        <v>5</v>
      </c>
      <c r="N138" s="38">
        <v>100</v>
      </c>
      <c r="O138" s="9"/>
      <c r="P138" s="99"/>
      <c r="Q138" s="101"/>
    </row>
    <row r="139" spans="1:17" ht="52.5" customHeight="1" x14ac:dyDescent="0.25">
      <c r="A139" s="99"/>
      <c r="B139" s="100"/>
      <c r="C139" s="101"/>
      <c r="D139" s="178"/>
      <c r="E139" s="180"/>
      <c r="F139" s="181"/>
      <c r="G139" s="184"/>
      <c r="H139" s="120" t="s">
        <v>53</v>
      </c>
      <c r="I139" s="120"/>
      <c r="J139" s="8" t="s">
        <v>20</v>
      </c>
      <c r="K139" s="8">
        <v>98</v>
      </c>
      <c r="L139" s="8">
        <v>98</v>
      </c>
      <c r="M139" s="28">
        <v>5</v>
      </c>
      <c r="N139" s="33">
        <f t="shared" si="24"/>
        <v>100</v>
      </c>
      <c r="O139" s="9"/>
      <c r="P139" s="99"/>
      <c r="Q139" s="101"/>
    </row>
    <row r="140" spans="1:17" ht="41.25" customHeight="1" x14ac:dyDescent="0.25">
      <c r="A140" s="124"/>
      <c r="B140" s="125"/>
      <c r="C140" s="126"/>
      <c r="D140" s="179"/>
      <c r="E140" s="182"/>
      <c r="F140" s="183"/>
      <c r="G140" s="185"/>
      <c r="H140" s="120" t="s">
        <v>84</v>
      </c>
      <c r="I140" s="120"/>
      <c r="J140" s="8" t="s">
        <v>20</v>
      </c>
      <c r="K140" s="8">
        <v>98</v>
      </c>
      <c r="L140" s="8">
        <v>98</v>
      </c>
      <c r="M140" s="28">
        <v>5</v>
      </c>
      <c r="N140" s="33">
        <f t="shared" si="24"/>
        <v>100</v>
      </c>
      <c r="O140" s="9"/>
      <c r="P140" s="124"/>
      <c r="Q140" s="126"/>
    </row>
    <row r="141" spans="1:17" s="7" customFormat="1" ht="13.9" customHeight="1" x14ac:dyDescent="0.2">
      <c r="A141" s="113" t="s">
        <v>96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1:17" s="7" customFormat="1" ht="15.75" customHeight="1" x14ac:dyDescent="0.2">
      <c r="A142" s="96" t="s">
        <v>55</v>
      </c>
      <c r="B142" s="97"/>
      <c r="C142" s="98"/>
      <c r="D142" s="146">
        <v>4950300</v>
      </c>
      <c r="E142" s="147">
        <v>1138641.71</v>
      </c>
      <c r="F142" s="148"/>
      <c r="G142" s="108">
        <f>E142/D142*100</f>
        <v>23.001468799870715</v>
      </c>
      <c r="H142" s="120" t="s">
        <v>31</v>
      </c>
      <c r="I142" s="120"/>
      <c r="J142" s="8"/>
      <c r="K142" s="8"/>
      <c r="L142" s="8"/>
      <c r="M142" s="4"/>
      <c r="N142" s="33"/>
      <c r="O142" s="9"/>
      <c r="P142" s="96" t="s">
        <v>19</v>
      </c>
      <c r="Q142" s="98"/>
    </row>
    <row r="143" spans="1:17" s="7" customFormat="1" ht="15.75" customHeight="1" x14ac:dyDescent="0.2">
      <c r="A143" s="99"/>
      <c r="B143" s="100"/>
      <c r="C143" s="101"/>
      <c r="D143" s="178"/>
      <c r="E143" s="180"/>
      <c r="F143" s="181"/>
      <c r="G143" s="184"/>
      <c r="H143" s="120" t="s">
        <v>32</v>
      </c>
      <c r="I143" s="120"/>
      <c r="J143" s="8" t="s">
        <v>18</v>
      </c>
      <c r="K143" s="8">
        <v>23</v>
      </c>
      <c r="L143" s="8">
        <v>23</v>
      </c>
      <c r="M143" s="28">
        <v>5</v>
      </c>
      <c r="N143" s="33">
        <f t="shared" ref="N143:N146" si="25">L143/K143*100</f>
        <v>100</v>
      </c>
      <c r="O143" s="9"/>
      <c r="P143" s="99"/>
      <c r="Q143" s="101"/>
    </row>
    <row r="144" spans="1:17" s="7" customFormat="1" ht="16.5" customHeight="1" x14ac:dyDescent="0.2">
      <c r="A144" s="99"/>
      <c r="B144" s="100"/>
      <c r="C144" s="101"/>
      <c r="D144" s="178"/>
      <c r="E144" s="180"/>
      <c r="F144" s="181"/>
      <c r="G144" s="184"/>
      <c r="H144" s="120" t="s">
        <v>33</v>
      </c>
      <c r="I144" s="120"/>
      <c r="J144" s="8" t="s">
        <v>18</v>
      </c>
      <c r="K144" s="8">
        <v>13</v>
      </c>
      <c r="L144" s="8">
        <v>12</v>
      </c>
      <c r="M144" s="28">
        <v>5</v>
      </c>
      <c r="N144" s="33">
        <f t="shared" si="25"/>
        <v>92.307692307692307</v>
      </c>
      <c r="O144" s="9"/>
      <c r="P144" s="99"/>
      <c r="Q144" s="101"/>
    </row>
    <row r="145" spans="1:17" ht="48.75" customHeight="1" x14ac:dyDescent="0.25">
      <c r="A145" s="99"/>
      <c r="B145" s="100"/>
      <c r="C145" s="101"/>
      <c r="D145" s="178"/>
      <c r="E145" s="180"/>
      <c r="F145" s="181"/>
      <c r="G145" s="184"/>
      <c r="H145" s="120" t="s">
        <v>53</v>
      </c>
      <c r="I145" s="120"/>
      <c r="J145" s="8" t="s">
        <v>20</v>
      </c>
      <c r="K145" s="8">
        <v>98</v>
      </c>
      <c r="L145" s="8">
        <v>98</v>
      </c>
      <c r="M145" s="28">
        <v>5</v>
      </c>
      <c r="N145" s="33">
        <f t="shared" si="25"/>
        <v>100</v>
      </c>
      <c r="O145" s="9"/>
      <c r="P145" s="99"/>
      <c r="Q145" s="101"/>
    </row>
    <row r="146" spans="1:17" ht="39.75" customHeight="1" x14ac:dyDescent="0.25">
      <c r="A146" s="124"/>
      <c r="B146" s="125"/>
      <c r="C146" s="126"/>
      <c r="D146" s="179"/>
      <c r="E146" s="182"/>
      <c r="F146" s="183"/>
      <c r="G146" s="185"/>
      <c r="H146" s="120" t="s">
        <v>84</v>
      </c>
      <c r="I146" s="120"/>
      <c r="J146" s="8" t="s">
        <v>20</v>
      </c>
      <c r="K146" s="8">
        <v>98</v>
      </c>
      <c r="L146" s="8">
        <v>98</v>
      </c>
      <c r="M146" s="28">
        <v>5</v>
      </c>
      <c r="N146" s="33">
        <f t="shared" si="25"/>
        <v>100</v>
      </c>
      <c r="O146" s="9"/>
      <c r="P146" s="124"/>
      <c r="Q146" s="126"/>
    </row>
    <row r="147" spans="1:17" s="7" customFormat="1" ht="13.9" customHeight="1" x14ac:dyDescent="0.2">
      <c r="A147" s="186" t="s">
        <v>109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</row>
    <row r="148" spans="1:17" s="7" customFormat="1" ht="26.25" customHeight="1" x14ac:dyDescent="0.2">
      <c r="A148" s="114" t="s">
        <v>54</v>
      </c>
      <c r="B148" s="114"/>
      <c r="C148" s="114"/>
      <c r="D148" s="102">
        <v>1645100</v>
      </c>
      <c r="E148" s="115">
        <v>339311.07</v>
      </c>
      <c r="F148" s="115"/>
      <c r="G148" s="108">
        <f>E148/D148*100</f>
        <v>20.625558932587683</v>
      </c>
      <c r="H148" s="120" t="s">
        <v>17</v>
      </c>
      <c r="I148" s="120"/>
      <c r="J148" s="8" t="s">
        <v>18</v>
      </c>
      <c r="K148" s="8">
        <v>10</v>
      </c>
      <c r="L148" s="8">
        <v>10</v>
      </c>
      <c r="M148" s="28">
        <v>5</v>
      </c>
      <c r="N148" s="33">
        <f t="shared" ref="N148:N149" si="26">L148/K148*100</f>
        <v>100</v>
      </c>
      <c r="O148" s="9"/>
      <c r="P148" s="114" t="s">
        <v>19</v>
      </c>
      <c r="Q148" s="114"/>
    </row>
    <row r="149" spans="1:17" s="7" customFormat="1" ht="39" customHeight="1" x14ac:dyDescent="0.2">
      <c r="A149" s="114"/>
      <c r="B149" s="114"/>
      <c r="C149" s="114"/>
      <c r="D149" s="187"/>
      <c r="E149" s="117"/>
      <c r="F149" s="117"/>
      <c r="G149" s="184"/>
      <c r="H149" s="110" t="s">
        <v>80</v>
      </c>
      <c r="I149" s="111"/>
      <c r="J149" s="8" t="s">
        <v>20</v>
      </c>
      <c r="K149" s="8">
        <v>96</v>
      </c>
      <c r="L149" s="8">
        <v>96</v>
      </c>
      <c r="M149" s="28">
        <v>5</v>
      </c>
      <c r="N149" s="33">
        <f t="shared" si="26"/>
        <v>100</v>
      </c>
      <c r="O149" s="9"/>
      <c r="P149" s="114"/>
      <c r="Q149" s="114"/>
    </row>
    <row r="150" spans="1:17" x14ac:dyDescent="0.25">
      <c r="A150" s="113" t="s">
        <v>110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1:17" ht="15" customHeight="1" x14ac:dyDescent="0.25">
      <c r="A151" s="114" t="s">
        <v>56</v>
      </c>
      <c r="B151" s="114"/>
      <c r="C151" s="114"/>
      <c r="D151" s="115">
        <v>21085517.859999999</v>
      </c>
      <c r="E151" s="115">
        <v>3184134.33</v>
      </c>
      <c r="F151" s="115"/>
      <c r="G151" s="118">
        <f>E151/D151*100</f>
        <v>15.101048744173459</v>
      </c>
      <c r="H151" s="120" t="s">
        <v>23</v>
      </c>
      <c r="I151" s="120"/>
      <c r="J151" s="8" t="s">
        <v>18</v>
      </c>
      <c r="K151" s="8">
        <v>257</v>
      </c>
      <c r="L151" s="8">
        <v>247</v>
      </c>
      <c r="M151" s="28">
        <v>5</v>
      </c>
      <c r="N151" s="38">
        <v>100</v>
      </c>
      <c r="O151" s="9"/>
      <c r="P151" s="114" t="s">
        <v>19</v>
      </c>
      <c r="Q151" s="114"/>
    </row>
    <row r="152" spans="1:17" ht="50.25" customHeight="1" x14ac:dyDescent="0.25">
      <c r="A152" s="114"/>
      <c r="B152" s="114"/>
      <c r="C152" s="114"/>
      <c r="D152" s="116"/>
      <c r="E152" s="117"/>
      <c r="F152" s="117"/>
      <c r="G152" s="119"/>
      <c r="H152" s="120" t="s">
        <v>53</v>
      </c>
      <c r="I152" s="120"/>
      <c r="J152" s="8" t="s">
        <v>20</v>
      </c>
      <c r="K152" s="8">
        <v>70</v>
      </c>
      <c r="L152" s="8">
        <v>70</v>
      </c>
      <c r="M152" s="28">
        <v>5</v>
      </c>
      <c r="N152" s="33">
        <f t="shared" ref="N152" si="27">L152/K152*100</f>
        <v>100</v>
      </c>
      <c r="O152" s="9"/>
      <c r="P152" s="114"/>
      <c r="Q152" s="114"/>
    </row>
    <row r="153" spans="1:17" ht="15" customHeight="1" x14ac:dyDescent="0.25">
      <c r="A153" s="113" t="s">
        <v>111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1:17" ht="18" customHeight="1" x14ac:dyDescent="0.25">
      <c r="A154" s="114" t="s">
        <v>56</v>
      </c>
      <c r="B154" s="114"/>
      <c r="C154" s="114"/>
      <c r="D154" s="115">
        <v>20957500</v>
      </c>
      <c r="E154" s="115">
        <v>4439238.62</v>
      </c>
      <c r="F154" s="115"/>
      <c r="G154" s="118">
        <f>E154/D154*100</f>
        <v>21.182100059644519</v>
      </c>
      <c r="H154" s="120" t="s">
        <v>23</v>
      </c>
      <c r="I154" s="120"/>
      <c r="J154" s="8" t="s">
        <v>18</v>
      </c>
      <c r="K154" s="8">
        <v>299</v>
      </c>
      <c r="L154" s="8">
        <v>297</v>
      </c>
      <c r="M154" s="28">
        <v>5</v>
      </c>
      <c r="N154" s="33">
        <v>100</v>
      </c>
      <c r="O154" s="9"/>
      <c r="P154" s="114" t="s">
        <v>19</v>
      </c>
      <c r="Q154" s="114"/>
    </row>
    <row r="155" spans="1:17" ht="48.75" customHeight="1" x14ac:dyDescent="0.25">
      <c r="A155" s="114"/>
      <c r="B155" s="114"/>
      <c r="C155" s="114"/>
      <c r="D155" s="116"/>
      <c r="E155" s="117"/>
      <c r="F155" s="117"/>
      <c r="G155" s="119"/>
      <c r="H155" s="120" t="s">
        <v>53</v>
      </c>
      <c r="I155" s="120"/>
      <c r="J155" s="8" t="s">
        <v>20</v>
      </c>
      <c r="K155" s="8">
        <v>76</v>
      </c>
      <c r="L155" s="8">
        <v>76</v>
      </c>
      <c r="M155" s="28">
        <v>5</v>
      </c>
      <c r="N155" s="33">
        <f t="shared" ref="N155" si="28">L155/K155*100</f>
        <v>100</v>
      </c>
      <c r="O155" s="9"/>
      <c r="P155" s="114"/>
      <c r="Q155" s="114"/>
    </row>
    <row r="156" spans="1:17" ht="14.45" customHeight="1" x14ac:dyDescent="0.25">
      <c r="A156" s="113" t="s">
        <v>112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1:17" ht="17.25" customHeight="1" x14ac:dyDescent="0.25">
      <c r="A157" s="114" t="s">
        <v>56</v>
      </c>
      <c r="B157" s="114"/>
      <c r="C157" s="114"/>
      <c r="D157" s="135">
        <v>19977600</v>
      </c>
      <c r="E157" s="135">
        <v>3831281.79</v>
      </c>
      <c r="F157" s="135"/>
      <c r="G157" s="118">
        <f>E157/D157*100</f>
        <v>19.177888184766939</v>
      </c>
      <c r="H157" s="120" t="s">
        <v>23</v>
      </c>
      <c r="I157" s="120"/>
      <c r="J157" s="8" t="s">
        <v>18</v>
      </c>
      <c r="K157" s="8">
        <v>275</v>
      </c>
      <c r="L157" s="8">
        <v>274</v>
      </c>
      <c r="M157" s="28">
        <v>5</v>
      </c>
      <c r="N157" s="33">
        <v>100</v>
      </c>
      <c r="O157" s="9"/>
      <c r="P157" s="114" t="s">
        <v>19</v>
      </c>
      <c r="Q157" s="114"/>
    </row>
    <row r="158" spans="1:17" ht="51.75" customHeight="1" x14ac:dyDescent="0.25">
      <c r="A158" s="114"/>
      <c r="B158" s="114"/>
      <c r="C158" s="114"/>
      <c r="D158" s="116"/>
      <c r="E158" s="117"/>
      <c r="F158" s="117"/>
      <c r="G158" s="119"/>
      <c r="H158" s="120" t="s">
        <v>53</v>
      </c>
      <c r="I158" s="120"/>
      <c r="J158" s="8" t="s">
        <v>20</v>
      </c>
      <c r="K158" s="8">
        <v>70</v>
      </c>
      <c r="L158" s="8">
        <v>70</v>
      </c>
      <c r="M158" s="28">
        <v>5</v>
      </c>
      <c r="N158" s="33">
        <f t="shared" ref="N158" si="29">L158/K158*100</f>
        <v>100</v>
      </c>
      <c r="O158" s="9"/>
      <c r="P158" s="114"/>
      <c r="Q158" s="114"/>
    </row>
    <row r="159" spans="1:17" ht="19.149999999999999" customHeight="1" x14ac:dyDescent="0.25">
      <c r="A159" s="113" t="s">
        <v>113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1:17" ht="17.25" customHeight="1" x14ac:dyDescent="0.25">
      <c r="A160" s="114" t="s">
        <v>56</v>
      </c>
      <c r="B160" s="114"/>
      <c r="C160" s="114"/>
      <c r="D160" s="135">
        <v>8580900</v>
      </c>
      <c r="E160" s="135">
        <v>1978512.52</v>
      </c>
      <c r="F160" s="135"/>
      <c r="G160" s="118">
        <f>E160/D160*100</f>
        <v>23.057167896141433</v>
      </c>
      <c r="H160" s="120" t="s">
        <v>23</v>
      </c>
      <c r="I160" s="120"/>
      <c r="J160" s="8" t="s">
        <v>18</v>
      </c>
      <c r="K160" s="8">
        <v>114</v>
      </c>
      <c r="L160" s="8">
        <v>108</v>
      </c>
      <c r="M160" s="28">
        <v>5</v>
      </c>
      <c r="N160" s="38">
        <v>100</v>
      </c>
      <c r="O160" s="9"/>
      <c r="P160" s="114" t="s">
        <v>19</v>
      </c>
      <c r="Q160" s="114"/>
    </row>
    <row r="161" spans="1:17" ht="50.25" customHeight="1" x14ac:dyDescent="0.25">
      <c r="A161" s="114"/>
      <c r="B161" s="114"/>
      <c r="C161" s="114"/>
      <c r="D161" s="116"/>
      <c r="E161" s="117"/>
      <c r="F161" s="117"/>
      <c r="G161" s="119"/>
      <c r="H161" s="120" t="s">
        <v>53</v>
      </c>
      <c r="I161" s="120"/>
      <c r="J161" s="8" t="s">
        <v>20</v>
      </c>
      <c r="K161" s="8">
        <v>100</v>
      </c>
      <c r="L161" s="8">
        <v>100</v>
      </c>
      <c r="M161" s="28">
        <v>5</v>
      </c>
      <c r="N161" s="33">
        <f t="shared" ref="N161" si="30">L161/K161*100</f>
        <v>100</v>
      </c>
      <c r="O161" s="9"/>
      <c r="P161" s="114"/>
      <c r="Q161" s="114"/>
    </row>
    <row r="162" spans="1:17" ht="17.25" customHeight="1" x14ac:dyDescent="0.25">
      <c r="A162" s="113" t="s">
        <v>114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1:17" ht="15.75" customHeight="1" x14ac:dyDescent="0.25">
      <c r="A163" s="114" t="s">
        <v>56</v>
      </c>
      <c r="B163" s="114"/>
      <c r="C163" s="114"/>
      <c r="D163" s="115">
        <v>11839700</v>
      </c>
      <c r="E163" s="115">
        <v>2500536.14</v>
      </c>
      <c r="F163" s="115"/>
      <c r="G163" s="118">
        <f>E163/D163*100</f>
        <v>21.119928207640399</v>
      </c>
      <c r="H163" s="120" t="s">
        <v>23</v>
      </c>
      <c r="I163" s="120"/>
      <c r="J163" s="8" t="s">
        <v>18</v>
      </c>
      <c r="K163" s="8">
        <v>161</v>
      </c>
      <c r="L163" s="8">
        <v>162</v>
      </c>
      <c r="M163" s="28">
        <v>5</v>
      </c>
      <c r="N163" s="33">
        <v>100</v>
      </c>
      <c r="O163" s="9"/>
      <c r="P163" s="114" t="s">
        <v>19</v>
      </c>
      <c r="Q163" s="114"/>
    </row>
    <row r="164" spans="1:17" ht="49.5" customHeight="1" x14ac:dyDescent="0.25">
      <c r="A164" s="114"/>
      <c r="B164" s="114"/>
      <c r="C164" s="114"/>
      <c r="D164" s="116"/>
      <c r="E164" s="117"/>
      <c r="F164" s="117"/>
      <c r="G164" s="119"/>
      <c r="H164" s="120" t="s">
        <v>53</v>
      </c>
      <c r="I164" s="120"/>
      <c r="J164" s="8" t="s">
        <v>20</v>
      </c>
      <c r="K164" s="8">
        <v>90</v>
      </c>
      <c r="L164" s="8">
        <v>90</v>
      </c>
      <c r="M164" s="28">
        <v>5</v>
      </c>
      <c r="N164" s="33">
        <v>100</v>
      </c>
      <c r="O164" s="9"/>
      <c r="P164" s="114"/>
      <c r="Q164" s="114"/>
    </row>
    <row r="165" spans="1:17" ht="16.149999999999999" customHeight="1" x14ac:dyDescent="0.25">
      <c r="A165" s="113" t="s">
        <v>115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1:17" ht="16.5" customHeight="1" x14ac:dyDescent="0.25">
      <c r="A166" s="114" t="s">
        <v>56</v>
      </c>
      <c r="B166" s="114"/>
      <c r="C166" s="114"/>
      <c r="D166" s="115">
        <v>2120200</v>
      </c>
      <c r="E166" s="115">
        <v>470497.57</v>
      </c>
      <c r="F166" s="115"/>
      <c r="G166" s="118">
        <f>E166/D166*100</f>
        <v>22.191188095462692</v>
      </c>
      <c r="H166" s="120" t="s">
        <v>23</v>
      </c>
      <c r="I166" s="120"/>
      <c r="J166" s="8" t="s">
        <v>18</v>
      </c>
      <c r="K166" s="8">
        <v>24</v>
      </c>
      <c r="L166" s="8">
        <v>19</v>
      </c>
      <c r="M166" s="28">
        <v>5</v>
      </c>
      <c r="N166" s="33">
        <f t="shared" ref="N166:N167" si="31">L166/K166*100</f>
        <v>79.166666666666657</v>
      </c>
      <c r="O166" s="9"/>
      <c r="P166" s="114" t="s">
        <v>19</v>
      </c>
      <c r="Q166" s="114"/>
    </row>
    <row r="167" spans="1:17" ht="50.25" customHeight="1" x14ac:dyDescent="0.25">
      <c r="A167" s="114"/>
      <c r="B167" s="114"/>
      <c r="C167" s="114"/>
      <c r="D167" s="116"/>
      <c r="E167" s="117"/>
      <c r="F167" s="117"/>
      <c r="G167" s="119"/>
      <c r="H167" s="120" t="s">
        <v>53</v>
      </c>
      <c r="I167" s="120"/>
      <c r="J167" s="8" t="s">
        <v>20</v>
      </c>
      <c r="K167" s="8">
        <v>88</v>
      </c>
      <c r="L167" s="8">
        <v>88</v>
      </c>
      <c r="M167" s="28">
        <v>5</v>
      </c>
      <c r="N167" s="33">
        <f t="shared" si="31"/>
        <v>100</v>
      </c>
      <c r="O167" s="9"/>
      <c r="P167" s="114"/>
      <c r="Q167" s="114"/>
    </row>
    <row r="168" spans="1:17" ht="13.9" customHeight="1" x14ac:dyDescent="0.25">
      <c r="A168" s="113" t="s">
        <v>116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1:17" ht="15.75" customHeight="1" x14ac:dyDescent="0.25">
      <c r="A169" s="114" t="s">
        <v>56</v>
      </c>
      <c r="B169" s="114"/>
      <c r="C169" s="114"/>
      <c r="D169" s="135">
        <v>3901200</v>
      </c>
      <c r="E169" s="135">
        <v>874498.06</v>
      </c>
      <c r="F169" s="135"/>
      <c r="G169" s="118">
        <f>E169/D169*100</f>
        <v>22.416129908746026</v>
      </c>
      <c r="H169" s="120" t="s">
        <v>23</v>
      </c>
      <c r="I169" s="120"/>
      <c r="J169" s="8" t="s">
        <v>18</v>
      </c>
      <c r="K169" s="8">
        <v>34</v>
      </c>
      <c r="L169" s="8">
        <v>34</v>
      </c>
      <c r="M169" s="28">
        <v>5</v>
      </c>
      <c r="N169" s="33">
        <f t="shared" ref="N169:N170" si="32">L169/K169*100</f>
        <v>100</v>
      </c>
      <c r="O169" s="9"/>
      <c r="P169" s="114" t="s">
        <v>19</v>
      </c>
      <c r="Q169" s="114"/>
    </row>
    <row r="170" spans="1:17" ht="51" customHeight="1" x14ac:dyDescent="0.25">
      <c r="A170" s="114"/>
      <c r="B170" s="114"/>
      <c r="C170" s="114"/>
      <c r="D170" s="116"/>
      <c r="E170" s="117"/>
      <c r="F170" s="117"/>
      <c r="G170" s="119"/>
      <c r="H170" s="120" t="s">
        <v>53</v>
      </c>
      <c r="I170" s="120"/>
      <c r="J170" s="8" t="s">
        <v>20</v>
      </c>
      <c r="K170" s="8">
        <v>98</v>
      </c>
      <c r="L170" s="8">
        <v>98</v>
      </c>
      <c r="M170" s="28">
        <v>5</v>
      </c>
      <c r="N170" s="33">
        <f t="shared" si="32"/>
        <v>100</v>
      </c>
      <c r="O170" s="9"/>
      <c r="P170" s="114"/>
      <c r="Q170" s="114"/>
    </row>
    <row r="171" spans="1:17" ht="21" customHeight="1" x14ac:dyDescent="0.25">
      <c r="A171" s="113" t="s">
        <v>117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1:17" ht="21" customHeight="1" x14ac:dyDescent="0.25">
      <c r="A172" s="114" t="s">
        <v>56</v>
      </c>
      <c r="B172" s="114"/>
      <c r="C172" s="114"/>
      <c r="D172" s="115">
        <v>9408500</v>
      </c>
      <c r="E172" s="115">
        <v>2017620.49</v>
      </c>
      <c r="F172" s="115"/>
      <c r="G172" s="118">
        <f>E172/D172*100</f>
        <v>21.44465632141149</v>
      </c>
      <c r="H172" s="120" t="s">
        <v>23</v>
      </c>
      <c r="I172" s="120"/>
      <c r="J172" s="8" t="s">
        <v>18</v>
      </c>
      <c r="K172" s="8">
        <v>114</v>
      </c>
      <c r="L172" s="8">
        <v>117</v>
      </c>
      <c r="M172" s="28">
        <v>5</v>
      </c>
      <c r="N172" s="33">
        <v>100</v>
      </c>
      <c r="O172" s="9"/>
      <c r="P172" s="114" t="s">
        <v>19</v>
      </c>
      <c r="Q172" s="114"/>
    </row>
    <row r="173" spans="1:17" ht="48.75" customHeight="1" x14ac:dyDescent="0.25">
      <c r="A173" s="114"/>
      <c r="B173" s="114"/>
      <c r="C173" s="114"/>
      <c r="D173" s="116"/>
      <c r="E173" s="117"/>
      <c r="F173" s="117"/>
      <c r="G173" s="119"/>
      <c r="H173" s="120" t="s">
        <v>53</v>
      </c>
      <c r="I173" s="120"/>
      <c r="J173" s="8" t="s">
        <v>20</v>
      </c>
      <c r="K173" s="8">
        <v>98</v>
      </c>
      <c r="L173" s="8">
        <v>98</v>
      </c>
      <c r="M173" s="28">
        <v>5</v>
      </c>
      <c r="N173" s="33">
        <f t="shared" ref="N173" si="33">L173/K173*100</f>
        <v>100</v>
      </c>
      <c r="O173" s="9"/>
      <c r="P173" s="114"/>
      <c r="Q173" s="114"/>
    </row>
    <row r="174" spans="1:17" ht="21.6" customHeight="1" x14ac:dyDescent="0.25">
      <c r="A174" s="113" t="s">
        <v>118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1:17" ht="21" customHeight="1" x14ac:dyDescent="0.25">
      <c r="A175" s="114" t="s">
        <v>56</v>
      </c>
      <c r="B175" s="114"/>
      <c r="C175" s="114"/>
      <c r="D175" s="135">
        <v>2713100</v>
      </c>
      <c r="E175" s="135">
        <v>555144.29</v>
      </c>
      <c r="F175" s="135"/>
      <c r="G175" s="118">
        <f>E175/D175*100</f>
        <v>20.461622866831302</v>
      </c>
      <c r="H175" s="120" t="s">
        <v>23</v>
      </c>
      <c r="I175" s="120"/>
      <c r="J175" s="8" t="s">
        <v>18</v>
      </c>
      <c r="K175" s="6">
        <v>19</v>
      </c>
      <c r="L175" s="6">
        <v>19</v>
      </c>
      <c r="M175" s="28">
        <v>5</v>
      </c>
      <c r="N175" s="28">
        <f t="shared" ref="N175:N176" si="34">L175/K175*100</f>
        <v>100</v>
      </c>
      <c r="O175" s="5"/>
      <c r="P175" s="114" t="s">
        <v>19</v>
      </c>
      <c r="Q175" s="114"/>
    </row>
    <row r="176" spans="1:17" ht="49.5" customHeight="1" x14ac:dyDescent="0.25">
      <c r="A176" s="114"/>
      <c r="B176" s="114"/>
      <c r="C176" s="114"/>
      <c r="D176" s="116"/>
      <c r="E176" s="117"/>
      <c r="F176" s="117"/>
      <c r="G176" s="119"/>
      <c r="H176" s="120" t="s">
        <v>53</v>
      </c>
      <c r="I176" s="120"/>
      <c r="J176" s="8" t="s">
        <v>20</v>
      </c>
      <c r="K176" s="6">
        <v>90</v>
      </c>
      <c r="L176" s="6">
        <v>90</v>
      </c>
      <c r="M176" s="28">
        <v>5</v>
      </c>
      <c r="N176" s="28">
        <f t="shared" si="34"/>
        <v>100</v>
      </c>
      <c r="O176" s="5"/>
      <c r="P176" s="114"/>
      <c r="Q176" s="114"/>
    </row>
    <row r="177" spans="1:17" ht="19.899999999999999" customHeight="1" x14ac:dyDescent="0.25">
      <c r="A177" s="113" t="s">
        <v>119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1:17" ht="19.5" customHeight="1" x14ac:dyDescent="0.25">
      <c r="A178" s="114" t="s">
        <v>56</v>
      </c>
      <c r="B178" s="114"/>
      <c r="C178" s="114"/>
      <c r="D178" s="135">
        <v>2868700</v>
      </c>
      <c r="E178" s="135">
        <v>632346.73</v>
      </c>
      <c r="F178" s="135"/>
      <c r="G178" s="118">
        <f>E178/D178*100</f>
        <v>22.042971729354761</v>
      </c>
      <c r="H178" s="120" t="s">
        <v>23</v>
      </c>
      <c r="I178" s="120"/>
      <c r="J178" s="8" t="s">
        <v>18</v>
      </c>
      <c r="K178" s="8">
        <v>25</v>
      </c>
      <c r="L178" s="8">
        <v>27</v>
      </c>
      <c r="M178" s="28">
        <v>5</v>
      </c>
      <c r="N178" s="33">
        <f>L178/K178*100</f>
        <v>108</v>
      </c>
      <c r="O178" s="9"/>
      <c r="P178" s="114" t="s">
        <v>19</v>
      </c>
      <c r="Q178" s="114"/>
    </row>
    <row r="179" spans="1:17" ht="47.25" customHeight="1" x14ac:dyDescent="0.25">
      <c r="A179" s="114"/>
      <c r="B179" s="114"/>
      <c r="C179" s="114"/>
      <c r="D179" s="116"/>
      <c r="E179" s="117"/>
      <c r="F179" s="117"/>
      <c r="G179" s="119"/>
      <c r="H179" s="120" t="s">
        <v>53</v>
      </c>
      <c r="I179" s="120"/>
      <c r="J179" s="8" t="s">
        <v>20</v>
      </c>
      <c r="K179" s="8">
        <v>95</v>
      </c>
      <c r="L179" s="8">
        <v>95</v>
      </c>
      <c r="M179" s="28">
        <v>5</v>
      </c>
      <c r="N179" s="33">
        <f>L179/K179*100</f>
        <v>100</v>
      </c>
      <c r="O179" s="9"/>
      <c r="P179" s="114"/>
      <c r="Q179" s="114"/>
    </row>
    <row r="180" spans="1:17" ht="21.6" customHeight="1" x14ac:dyDescent="0.25">
      <c r="A180" s="65" t="s">
        <v>120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7"/>
    </row>
    <row r="181" spans="1:17" ht="17.25" customHeight="1" x14ac:dyDescent="0.25">
      <c r="A181" s="114" t="s">
        <v>56</v>
      </c>
      <c r="B181" s="114"/>
      <c r="C181" s="114"/>
      <c r="D181" s="135">
        <v>3775800</v>
      </c>
      <c r="E181" s="135">
        <v>792665.41</v>
      </c>
      <c r="F181" s="135"/>
      <c r="G181" s="118">
        <f>E181/D181*100</f>
        <v>20.99331029185868</v>
      </c>
      <c r="H181" s="120" t="s">
        <v>23</v>
      </c>
      <c r="I181" s="120"/>
      <c r="J181" s="8" t="s">
        <v>18</v>
      </c>
      <c r="K181" s="6">
        <v>24</v>
      </c>
      <c r="L181" s="6">
        <v>26</v>
      </c>
      <c r="M181" s="28">
        <v>5</v>
      </c>
      <c r="N181" s="28">
        <f t="shared" ref="N181:N182" si="35">L181/K181*100</f>
        <v>108.33333333333333</v>
      </c>
      <c r="O181" s="5"/>
      <c r="P181" s="114" t="s">
        <v>19</v>
      </c>
      <c r="Q181" s="114"/>
    </row>
    <row r="182" spans="1:17" ht="51" customHeight="1" x14ac:dyDescent="0.25">
      <c r="A182" s="114"/>
      <c r="B182" s="114"/>
      <c r="C182" s="114"/>
      <c r="D182" s="116"/>
      <c r="E182" s="117"/>
      <c r="F182" s="117"/>
      <c r="G182" s="119"/>
      <c r="H182" s="120" t="s">
        <v>53</v>
      </c>
      <c r="I182" s="120"/>
      <c r="J182" s="8" t="s">
        <v>20</v>
      </c>
      <c r="K182" s="6">
        <v>80</v>
      </c>
      <c r="L182" s="6">
        <v>80</v>
      </c>
      <c r="M182" s="28">
        <v>5</v>
      </c>
      <c r="N182" s="28">
        <f t="shared" si="35"/>
        <v>100</v>
      </c>
      <c r="O182" s="5"/>
      <c r="P182" s="114"/>
      <c r="Q182" s="114"/>
    </row>
    <row r="183" spans="1:17" s="7" customFormat="1" ht="13.9" customHeight="1" x14ac:dyDescent="0.2">
      <c r="A183" s="113" t="s">
        <v>121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1:17" s="7" customFormat="1" ht="15.75" customHeight="1" x14ac:dyDescent="0.2">
      <c r="A184" s="114" t="s">
        <v>83</v>
      </c>
      <c r="B184" s="114"/>
      <c r="C184" s="114"/>
      <c r="D184" s="115">
        <v>4081200</v>
      </c>
      <c r="E184" s="115">
        <v>770918.21</v>
      </c>
      <c r="F184" s="115"/>
      <c r="G184" s="118">
        <f>E184/D184*100</f>
        <v>18.889498431833772</v>
      </c>
      <c r="H184" s="120" t="s">
        <v>23</v>
      </c>
      <c r="I184" s="120"/>
      <c r="J184" s="8" t="s">
        <v>18</v>
      </c>
      <c r="K184" s="8">
        <v>31</v>
      </c>
      <c r="L184" s="8">
        <v>31</v>
      </c>
      <c r="M184" s="28">
        <v>5</v>
      </c>
      <c r="N184" s="15">
        <f t="shared" ref="N184" si="36">L184/K184*100</f>
        <v>100</v>
      </c>
      <c r="O184" s="16"/>
      <c r="P184" s="114" t="s">
        <v>19</v>
      </c>
      <c r="Q184" s="114"/>
    </row>
    <row r="185" spans="1:17" s="7" customFormat="1" ht="47.25" customHeight="1" x14ac:dyDescent="0.2">
      <c r="A185" s="114"/>
      <c r="B185" s="114"/>
      <c r="C185" s="114"/>
      <c r="D185" s="116"/>
      <c r="E185" s="117"/>
      <c r="F185" s="117"/>
      <c r="G185" s="119"/>
      <c r="H185" s="120" t="s">
        <v>80</v>
      </c>
      <c r="I185" s="120"/>
      <c r="J185" s="8" t="s">
        <v>20</v>
      </c>
      <c r="K185" s="8">
        <v>96</v>
      </c>
      <c r="L185" s="8">
        <v>96</v>
      </c>
      <c r="M185" s="28">
        <v>5</v>
      </c>
      <c r="N185" s="15">
        <v>100</v>
      </c>
      <c r="O185" s="16"/>
      <c r="P185" s="114"/>
      <c r="Q185" s="114"/>
    </row>
    <row r="186" spans="1:17" x14ac:dyDescent="0.25">
      <c r="A186" s="113" t="s">
        <v>122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1:17" ht="27" customHeight="1" x14ac:dyDescent="0.25">
      <c r="A187" s="114" t="s">
        <v>15</v>
      </c>
      <c r="B187" s="114"/>
      <c r="C187" s="114"/>
      <c r="D187" s="115">
        <v>11752500</v>
      </c>
      <c r="E187" s="115">
        <v>1925156.46</v>
      </c>
      <c r="F187" s="115"/>
      <c r="G187" s="118">
        <f>E187/D187*100</f>
        <v>16.380825015954052</v>
      </c>
      <c r="H187" s="120" t="s">
        <v>17</v>
      </c>
      <c r="I187" s="120"/>
      <c r="J187" s="8" t="s">
        <v>18</v>
      </c>
      <c r="K187" s="8">
        <v>1036</v>
      </c>
      <c r="L187" s="8">
        <v>1036</v>
      </c>
      <c r="M187" s="28">
        <v>5</v>
      </c>
      <c r="N187" s="33">
        <v>100</v>
      </c>
      <c r="O187" s="9"/>
      <c r="P187" s="114" t="s">
        <v>19</v>
      </c>
      <c r="Q187" s="114"/>
    </row>
    <row r="188" spans="1:17" ht="48.6" customHeight="1" x14ac:dyDescent="0.25">
      <c r="A188" s="114"/>
      <c r="B188" s="114"/>
      <c r="C188" s="114"/>
      <c r="D188" s="116"/>
      <c r="E188" s="117"/>
      <c r="F188" s="117"/>
      <c r="G188" s="119"/>
      <c r="H188" s="120" t="s">
        <v>81</v>
      </c>
      <c r="I188" s="188"/>
      <c r="J188" s="8" t="s">
        <v>20</v>
      </c>
      <c r="K188" s="8">
        <v>97</v>
      </c>
      <c r="L188" s="8">
        <v>97</v>
      </c>
      <c r="M188" s="28">
        <v>5</v>
      </c>
      <c r="N188" s="33">
        <f t="shared" ref="N188:N189" si="37">L188/K188*100</f>
        <v>100</v>
      </c>
      <c r="O188" s="9"/>
      <c r="P188" s="114"/>
      <c r="Q188" s="114"/>
    </row>
    <row r="189" spans="1:17" ht="17.25" customHeight="1" x14ac:dyDescent="0.25">
      <c r="A189" s="114"/>
      <c r="B189" s="114"/>
      <c r="C189" s="114"/>
      <c r="D189" s="116"/>
      <c r="E189" s="117"/>
      <c r="F189" s="117"/>
      <c r="G189" s="119"/>
      <c r="H189" s="188" t="s">
        <v>82</v>
      </c>
      <c r="I189" s="188"/>
      <c r="J189" s="8" t="s">
        <v>20</v>
      </c>
      <c r="K189" s="8">
        <v>70</v>
      </c>
      <c r="L189" s="8">
        <v>70</v>
      </c>
      <c r="M189" s="28">
        <v>5</v>
      </c>
      <c r="N189" s="33">
        <f t="shared" si="37"/>
        <v>100</v>
      </c>
      <c r="O189" s="9"/>
      <c r="P189" s="114"/>
      <c r="Q189" s="114"/>
    </row>
    <row r="190" spans="1:17" ht="12.6" customHeight="1" x14ac:dyDescent="0.25">
      <c r="A190" s="113" t="s">
        <v>123</v>
      </c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1:17" ht="24.75" customHeight="1" x14ac:dyDescent="0.25">
      <c r="A191" s="114" t="s">
        <v>15</v>
      </c>
      <c r="B191" s="114"/>
      <c r="C191" s="114"/>
      <c r="D191" s="135">
        <v>21822782.129999999</v>
      </c>
      <c r="E191" s="135">
        <v>3730909.88</v>
      </c>
      <c r="F191" s="135"/>
      <c r="G191" s="118">
        <f>E191/D191*100</f>
        <v>17.096398881566437</v>
      </c>
      <c r="H191" s="120" t="s">
        <v>17</v>
      </c>
      <c r="I191" s="120"/>
      <c r="J191" s="8" t="s">
        <v>18</v>
      </c>
      <c r="K191" s="6">
        <v>1000</v>
      </c>
      <c r="L191" s="6">
        <v>1024</v>
      </c>
      <c r="M191" s="4">
        <v>5</v>
      </c>
      <c r="N191" s="28">
        <v>100</v>
      </c>
      <c r="O191" s="5"/>
      <c r="P191" s="114" t="s">
        <v>19</v>
      </c>
      <c r="Q191" s="114"/>
    </row>
    <row r="192" spans="1:17" ht="47.45" customHeight="1" x14ac:dyDescent="0.25">
      <c r="A192" s="114"/>
      <c r="B192" s="114"/>
      <c r="C192" s="114"/>
      <c r="D192" s="116"/>
      <c r="E192" s="117"/>
      <c r="F192" s="117"/>
      <c r="G192" s="119"/>
      <c r="H192" s="120" t="s">
        <v>81</v>
      </c>
      <c r="I192" s="188"/>
      <c r="J192" s="8" t="s">
        <v>20</v>
      </c>
      <c r="K192" s="6">
        <v>70</v>
      </c>
      <c r="L192" s="6">
        <v>70</v>
      </c>
      <c r="M192" s="4">
        <v>5</v>
      </c>
      <c r="N192" s="28">
        <f t="shared" ref="N192:N193" si="38">L192/K192*100</f>
        <v>100</v>
      </c>
      <c r="O192" s="5"/>
      <c r="P192" s="114"/>
      <c r="Q192" s="114"/>
    </row>
    <row r="193" spans="1:17" ht="17.25" customHeight="1" x14ac:dyDescent="0.25">
      <c r="A193" s="114"/>
      <c r="B193" s="114"/>
      <c r="C193" s="114"/>
      <c r="D193" s="116"/>
      <c r="E193" s="117"/>
      <c r="F193" s="117"/>
      <c r="G193" s="119"/>
      <c r="H193" s="188" t="s">
        <v>82</v>
      </c>
      <c r="I193" s="188"/>
      <c r="J193" s="8" t="s">
        <v>20</v>
      </c>
      <c r="K193" s="6">
        <v>50</v>
      </c>
      <c r="L193" s="6">
        <v>15</v>
      </c>
      <c r="M193" s="4">
        <v>5</v>
      </c>
      <c r="N193" s="28">
        <f t="shared" si="38"/>
        <v>30</v>
      </c>
      <c r="O193" s="5"/>
      <c r="P193" s="114"/>
      <c r="Q193" s="114"/>
    </row>
    <row r="194" spans="1:17" s="7" customFormat="1" ht="13.9" customHeight="1" x14ac:dyDescent="0.2">
      <c r="A194" s="113" t="s">
        <v>124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1:17" s="7" customFormat="1" ht="27.75" customHeight="1" x14ac:dyDescent="0.2">
      <c r="A195" s="114" t="s">
        <v>49</v>
      </c>
      <c r="B195" s="114"/>
      <c r="C195" s="114"/>
      <c r="D195" s="115">
        <v>27209500</v>
      </c>
      <c r="E195" s="115">
        <v>5722773.1100000003</v>
      </c>
      <c r="F195" s="115"/>
      <c r="G195" s="118">
        <f>E195/D195*100</f>
        <v>21.032261195538325</v>
      </c>
      <c r="H195" s="120" t="s">
        <v>17</v>
      </c>
      <c r="I195" s="120"/>
      <c r="J195" s="8" t="s">
        <v>18</v>
      </c>
      <c r="K195" s="8">
        <v>70</v>
      </c>
      <c r="L195" s="8">
        <v>69</v>
      </c>
      <c r="M195" s="28">
        <v>5</v>
      </c>
      <c r="N195" s="33">
        <v>100</v>
      </c>
      <c r="O195" s="9"/>
      <c r="P195" s="114" t="s">
        <v>19</v>
      </c>
      <c r="Q195" s="114"/>
    </row>
    <row r="196" spans="1:17" s="7" customFormat="1" ht="39" customHeight="1" x14ac:dyDescent="0.2">
      <c r="A196" s="114"/>
      <c r="B196" s="114"/>
      <c r="C196" s="114"/>
      <c r="D196" s="116"/>
      <c r="E196" s="117"/>
      <c r="F196" s="117"/>
      <c r="G196" s="119"/>
      <c r="H196" s="120" t="s">
        <v>80</v>
      </c>
      <c r="I196" s="120"/>
      <c r="J196" s="8" t="s">
        <v>20</v>
      </c>
      <c r="K196" s="8">
        <v>98</v>
      </c>
      <c r="L196" s="8">
        <v>98</v>
      </c>
      <c r="M196" s="28">
        <v>5</v>
      </c>
      <c r="N196" s="33">
        <f t="shared" ref="N196" si="39">L196/K196*100</f>
        <v>100</v>
      </c>
      <c r="O196" s="9"/>
      <c r="P196" s="114"/>
      <c r="Q196" s="114"/>
    </row>
    <row r="197" spans="1:17" s="7" customFormat="1" ht="13.9" customHeight="1" x14ac:dyDescent="0.2">
      <c r="A197" s="113" t="s">
        <v>125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1:17" s="7" customFormat="1" ht="26.25" customHeight="1" x14ac:dyDescent="0.2">
      <c r="A198" s="114" t="s">
        <v>49</v>
      </c>
      <c r="B198" s="114"/>
      <c r="C198" s="114"/>
      <c r="D198" s="115">
        <v>4524683.25</v>
      </c>
      <c r="E198" s="115">
        <v>955855.49</v>
      </c>
      <c r="F198" s="115"/>
      <c r="G198" s="118">
        <f>E198/D198*100</f>
        <v>21.125357007034694</v>
      </c>
      <c r="H198" s="120" t="s">
        <v>17</v>
      </c>
      <c r="I198" s="120"/>
      <c r="J198" s="8" t="s">
        <v>18</v>
      </c>
      <c r="K198" s="8">
        <v>16</v>
      </c>
      <c r="L198" s="8">
        <v>17</v>
      </c>
      <c r="M198" s="28">
        <v>5</v>
      </c>
      <c r="N198" s="33">
        <f t="shared" ref="N198:N199" si="40">L198/K198*100</f>
        <v>106.25</v>
      </c>
      <c r="O198" s="9"/>
      <c r="P198" s="114" t="s">
        <v>19</v>
      </c>
      <c r="Q198" s="114"/>
    </row>
    <row r="199" spans="1:17" s="7" customFormat="1" ht="41.25" customHeight="1" x14ac:dyDescent="0.2">
      <c r="A199" s="114"/>
      <c r="B199" s="114"/>
      <c r="C199" s="114"/>
      <c r="D199" s="116"/>
      <c r="E199" s="117"/>
      <c r="F199" s="117"/>
      <c r="G199" s="119"/>
      <c r="H199" s="120" t="s">
        <v>80</v>
      </c>
      <c r="I199" s="120"/>
      <c r="J199" s="8" t="s">
        <v>20</v>
      </c>
      <c r="K199" s="8">
        <v>98</v>
      </c>
      <c r="L199" s="8">
        <v>98</v>
      </c>
      <c r="M199" s="28">
        <v>5</v>
      </c>
      <c r="N199" s="33">
        <f t="shared" si="40"/>
        <v>100</v>
      </c>
      <c r="O199" s="9"/>
      <c r="P199" s="114"/>
      <c r="Q199" s="114"/>
    </row>
    <row r="200" spans="1:17" x14ac:dyDescent="0.25">
      <c r="G200" s="37"/>
    </row>
    <row r="201" spans="1:17" x14ac:dyDescent="0.25">
      <c r="G201" s="37"/>
    </row>
    <row r="202" spans="1:17" x14ac:dyDescent="0.25">
      <c r="G202" s="37"/>
    </row>
    <row r="203" spans="1:17" ht="15.75" x14ac:dyDescent="0.25">
      <c r="A203" s="22" t="s">
        <v>72</v>
      </c>
      <c r="B203" s="22"/>
      <c r="C203" s="22"/>
      <c r="D203" s="23"/>
      <c r="E203" s="23"/>
      <c r="F203" s="23"/>
      <c r="G203" s="22"/>
      <c r="H203" s="22"/>
      <c r="I203" s="22"/>
      <c r="J203" s="24" t="s">
        <v>73</v>
      </c>
      <c r="K203" s="22"/>
    </row>
    <row r="204" spans="1:17" ht="15.75" x14ac:dyDescent="0.25">
      <c r="A204" s="22"/>
      <c r="B204" s="22"/>
      <c r="C204" s="22"/>
      <c r="D204" s="23"/>
      <c r="E204" s="23"/>
      <c r="F204" s="23"/>
      <c r="G204" s="22"/>
      <c r="H204" s="22"/>
      <c r="I204" s="22"/>
      <c r="J204" s="24"/>
      <c r="K204" s="22"/>
    </row>
    <row r="205" spans="1:17" ht="15.75" x14ac:dyDescent="0.25">
      <c r="A205" s="22" t="s">
        <v>74</v>
      </c>
      <c r="B205" s="22"/>
      <c r="C205" s="22"/>
      <c r="D205" s="23"/>
      <c r="E205" s="23"/>
      <c r="F205" s="23"/>
      <c r="G205" s="22"/>
      <c r="H205" s="22"/>
      <c r="I205" s="22"/>
      <c r="J205" s="22" t="s">
        <v>77</v>
      </c>
      <c r="K205" s="22"/>
    </row>
    <row r="206" spans="1:17" ht="15.75" x14ac:dyDescent="0.25">
      <c r="A206" s="22"/>
      <c r="B206" s="22"/>
      <c r="C206" s="22"/>
      <c r="D206" s="23"/>
      <c r="E206" s="23"/>
      <c r="F206" s="23"/>
      <c r="G206" s="22"/>
      <c r="H206" s="22"/>
      <c r="I206" s="22"/>
      <c r="J206" s="22"/>
      <c r="K206" s="22"/>
    </row>
    <row r="207" spans="1:17" ht="15.75" x14ac:dyDescent="0.25">
      <c r="A207" s="22" t="s">
        <v>79</v>
      </c>
      <c r="B207" s="22"/>
      <c r="C207" s="22"/>
      <c r="D207" s="23"/>
      <c r="E207" s="23"/>
      <c r="F207" s="23"/>
      <c r="G207" s="22"/>
      <c r="H207" s="22"/>
      <c r="I207" s="22"/>
      <c r="J207" s="22" t="s">
        <v>75</v>
      </c>
      <c r="K207" s="22"/>
    </row>
    <row r="208" spans="1:17" ht="15.75" x14ac:dyDescent="0.25">
      <c r="A208" s="22"/>
      <c r="B208" s="22"/>
      <c r="C208" s="22"/>
      <c r="D208" s="23"/>
      <c r="E208" s="23"/>
      <c r="F208" s="23"/>
      <c r="G208" s="22"/>
      <c r="H208" s="22"/>
      <c r="I208" s="22"/>
      <c r="J208" s="22"/>
      <c r="K208" s="22"/>
    </row>
    <row r="209" spans="1:11" ht="15.75" x14ac:dyDescent="0.25">
      <c r="A209" s="22"/>
      <c r="B209" s="22"/>
      <c r="C209" s="22"/>
      <c r="D209" s="23"/>
      <c r="E209" s="23"/>
      <c r="F209" s="23"/>
      <c r="G209" s="22"/>
      <c r="H209" s="22"/>
      <c r="I209" s="22"/>
      <c r="J209" s="22"/>
      <c r="K209" s="22"/>
    </row>
    <row r="214" spans="1:11" x14ac:dyDescent="0.25">
      <c r="A214" s="25" t="s">
        <v>76</v>
      </c>
    </row>
    <row r="215" spans="1:11" x14ac:dyDescent="0.25">
      <c r="A215" s="25" t="s">
        <v>78</v>
      </c>
    </row>
    <row r="216" spans="1:11" s="34" customFormat="1" x14ac:dyDescent="0.25"/>
    <row r="217" spans="1:11" s="34" customFormat="1" x14ac:dyDescent="0.25"/>
    <row r="218" spans="1:11" s="34" customFormat="1" x14ac:dyDescent="0.25"/>
    <row r="219" spans="1:11" s="34" customFormat="1" x14ac:dyDescent="0.25"/>
    <row r="220" spans="1:11" s="34" customFormat="1" x14ac:dyDescent="0.25"/>
    <row r="221" spans="1:11" s="34" customFormat="1" x14ac:dyDescent="0.25"/>
    <row r="222" spans="1:11" s="34" customFormat="1" x14ac:dyDescent="0.25"/>
    <row r="223" spans="1:11" s="34" customFormat="1" x14ac:dyDescent="0.25"/>
    <row r="224" spans="1:11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  <row r="313" s="34" customFormat="1" x14ac:dyDescent="0.25"/>
    <row r="314" s="34" customFormat="1" x14ac:dyDescent="0.25"/>
    <row r="315" s="34" customFormat="1" x14ac:dyDescent="0.25"/>
    <row r="316" s="34" customFormat="1" x14ac:dyDescent="0.25"/>
    <row r="317" s="34" customFormat="1" x14ac:dyDescent="0.25"/>
    <row r="318" s="34" customFormat="1" x14ac:dyDescent="0.25"/>
    <row r="319" s="34" customFormat="1" x14ac:dyDescent="0.25"/>
    <row r="320" s="34" customFormat="1" x14ac:dyDescent="0.25"/>
    <row r="321" s="34" customFormat="1" x14ac:dyDescent="0.25"/>
    <row r="322" s="34" customFormat="1" x14ac:dyDescent="0.25"/>
    <row r="323" s="34" customFormat="1" x14ac:dyDescent="0.25"/>
    <row r="324" s="34" customFormat="1" x14ac:dyDescent="0.25"/>
    <row r="325" s="34" customFormat="1" x14ac:dyDescent="0.25"/>
    <row r="326" s="34" customFormat="1" x14ac:dyDescent="0.25"/>
    <row r="327" s="34" customFormat="1" x14ac:dyDescent="0.25"/>
    <row r="328" s="34" customFormat="1" x14ac:dyDescent="0.25"/>
    <row r="329" s="34" customFormat="1" x14ac:dyDescent="0.25"/>
    <row r="330" s="34" customFormat="1" x14ac:dyDescent="0.25"/>
    <row r="331" s="34" customFormat="1" x14ac:dyDescent="0.25"/>
    <row r="332" s="34" customFormat="1" x14ac:dyDescent="0.25"/>
    <row r="333" s="34" customFormat="1" x14ac:dyDescent="0.25"/>
    <row r="334" s="34" customFormat="1" x14ac:dyDescent="0.25"/>
    <row r="335" s="34" customFormat="1" x14ac:dyDescent="0.25"/>
    <row r="336" s="34" customFormat="1" x14ac:dyDescent="0.25"/>
    <row r="337" s="34" customFormat="1" x14ac:dyDescent="0.25"/>
    <row r="338" s="34" customFormat="1" x14ac:dyDescent="0.25"/>
    <row r="339" s="34" customFormat="1" x14ac:dyDescent="0.25"/>
    <row r="340" s="34" customFormat="1" x14ac:dyDescent="0.25"/>
    <row r="341" s="34" customFormat="1" x14ac:dyDescent="0.25"/>
    <row r="342" s="34" customFormat="1" x14ac:dyDescent="0.25"/>
    <row r="343" s="34" customFormat="1" x14ac:dyDescent="0.25"/>
    <row r="344" s="34" customFormat="1" x14ac:dyDescent="0.25"/>
    <row r="345" s="34" customFormat="1" x14ac:dyDescent="0.25"/>
    <row r="346" s="34" customFormat="1" x14ac:dyDescent="0.25"/>
    <row r="347" s="34" customFormat="1" x14ac:dyDescent="0.25"/>
    <row r="348" s="34" customFormat="1" x14ac:dyDescent="0.25"/>
    <row r="349" s="34" customFormat="1" x14ac:dyDescent="0.25"/>
    <row r="350" s="34" customFormat="1" x14ac:dyDescent="0.25"/>
    <row r="351" s="34" customFormat="1" x14ac:dyDescent="0.25"/>
    <row r="352" s="34" customFormat="1" x14ac:dyDescent="0.25"/>
    <row r="353" s="34" customFormat="1" x14ac:dyDescent="0.25"/>
    <row r="354" s="34" customFormat="1" x14ac:dyDescent="0.25"/>
    <row r="355" s="34" customFormat="1" x14ac:dyDescent="0.25"/>
    <row r="356" s="34" customFormat="1" x14ac:dyDescent="0.25"/>
    <row r="357" s="34" customFormat="1" x14ac:dyDescent="0.25"/>
    <row r="358" s="34" customFormat="1" x14ac:dyDescent="0.25"/>
    <row r="359" s="34" customFormat="1" x14ac:dyDescent="0.25"/>
    <row r="360" s="34" customFormat="1" x14ac:dyDescent="0.25"/>
    <row r="361" s="34" customFormat="1" x14ac:dyDescent="0.25"/>
    <row r="362" s="34" customFormat="1" x14ac:dyDescent="0.25"/>
    <row r="363" s="34" customFormat="1" x14ac:dyDescent="0.25"/>
    <row r="364" s="34" customFormat="1" x14ac:dyDescent="0.25"/>
    <row r="365" s="34" customFormat="1" x14ac:dyDescent="0.25"/>
    <row r="366" s="34" customFormat="1" x14ac:dyDescent="0.25"/>
    <row r="367" s="34" customFormat="1" x14ac:dyDescent="0.25"/>
    <row r="368" s="34" customFormat="1" x14ac:dyDescent="0.25"/>
    <row r="369" s="34" customFormat="1" x14ac:dyDescent="0.25"/>
    <row r="370" s="34" customFormat="1" x14ac:dyDescent="0.25"/>
    <row r="371" s="34" customFormat="1" x14ac:dyDescent="0.25"/>
    <row r="372" s="34" customFormat="1" x14ac:dyDescent="0.25"/>
    <row r="373" s="34" customFormat="1" x14ac:dyDescent="0.25"/>
    <row r="374" s="34" customFormat="1" x14ac:dyDescent="0.25"/>
    <row r="375" s="34" customFormat="1" x14ac:dyDescent="0.25"/>
    <row r="376" s="34" customFormat="1" x14ac:dyDescent="0.25"/>
    <row r="377" s="34" customFormat="1" x14ac:dyDescent="0.25"/>
    <row r="378" s="34" customFormat="1" x14ac:dyDescent="0.25"/>
    <row r="379" s="34" customFormat="1" x14ac:dyDescent="0.25"/>
    <row r="380" s="34" customFormat="1" x14ac:dyDescent="0.25"/>
    <row r="381" s="34" customFormat="1" x14ac:dyDescent="0.25"/>
    <row r="382" s="34" customFormat="1" x14ac:dyDescent="0.25"/>
    <row r="383" s="34" customFormat="1" x14ac:dyDescent="0.25"/>
    <row r="384" s="34" customFormat="1" x14ac:dyDescent="0.25"/>
    <row r="385" s="34" customFormat="1" x14ac:dyDescent="0.25"/>
    <row r="386" s="34" customFormat="1" x14ac:dyDescent="0.25"/>
    <row r="387" s="34" customFormat="1" x14ac:dyDescent="0.25"/>
    <row r="388" s="34" customFormat="1" x14ac:dyDescent="0.25"/>
    <row r="389" s="34" customFormat="1" x14ac:dyDescent="0.25"/>
    <row r="390" s="34" customFormat="1" x14ac:dyDescent="0.25"/>
    <row r="391" s="34" customFormat="1" x14ac:dyDescent="0.25"/>
    <row r="392" s="34" customFormat="1" x14ac:dyDescent="0.25"/>
    <row r="393" s="34" customFormat="1" x14ac:dyDescent="0.25"/>
    <row r="394" s="34" customFormat="1" x14ac:dyDescent="0.25"/>
    <row r="395" s="34" customFormat="1" x14ac:dyDescent="0.25"/>
    <row r="396" s="34" customFormat="1" x14ac:dyDescent="0.25"/>
    <row r="397" s="34" customFormat="1" x14ac:dyDescent="0.25"/>
  </sheetData>
  <mergeCells count="394">
    <mergeCell ref="A197:Q197"/>
    <mergeCell ref="A198:C199"/>
    <mergeCell ref="D198:D199"/>
    <mergeCell ref="E198:F199"/>
    <mergeCell ref="G198:G199"/>
    <mergeCell ref="H198:I198"/>
    <mergeCell ref="P198:Q199"/>
    <mergeCell ref="H199:I199"/>
    <mergeCell ref="A190:Q190"/>
    <mergeCell ref="A191:C193"/>
    <mergeCell ref="D191:D193"/>
    <mergeCell ref="E191:F193"/>
    <mergeCell ref="G191:G193"/>
    <mergeCell ref="H191:I191"/>
    <mergeCell ref="P191:Q193"/>
    <mergeCell ref="H192:I192"/>
    <mergeCell ref="H193:I193"/>
    <mergeCell ref="A195:C196"/>
    <mergeCell ref="D195:D196"/>
    <mergeCell ref="E195:F196"/>
    <mergeCell ref="G195:G196"/>
    <mergeCell ref="H195:I195"/>
    <mergeCell ref="P195:Q196"/>
    <mergeCell ref="H196:I196"/>
    <mergeCell ref="A194:Q194"/>
    <mergeCell ref="A186:Q186"/>
    <mergeCell ref="A187:C189"/>
    <mergeCell ref="D187:D189"/>
    <mergeCell ref="E187:F189"/>
    <mergeCell ref="G187:G189"/>
    <mergeCell ref="H187:I187"/>
    <mergeCell ref="P187:Q189"/>
    <mergeCell ref="H188:I188"/>
    <mergeCell ref="H189:I189"/>
    <mergeCell ref="A183:Q183"/>
    <mergeCell ref="A184:C185"/>
    <mergeCell ref="D184:D185"/>
    <mergeCell ref="E184:F185"/>
    <mergeCell ref="G184:G185"/>
    <mergeCell ref="H184:I184"/>
    <mergeCell ref="P184:Q185"/>
    <mergeCell ref="H185:I185"/>
    <mergeCell ref="A180:Q180"/>
    <mergeCell ref="A181:C182"/>
    <mergeCell ref="D181:D182"/>
    <mergeCell ref="E181:F182"/>
    <mergeCell ref="G181:G182"/>
    <mergeCell ref="H181:I181"/>
    <mergeCell ref="P181:Q182"/>
    <mergeCell ref="H182:I182"/>
    <mergeCell ref="A177:Q177"/>
    <mergeCell ref="A178:C179"/>
    <mergeCell ref="D178:D179"/>
    <mergeCell ref="E178:F179"/>
    <mergeCell ref="G178:G179"/>
    <mergeCell ref="H178:I178"/>
    <mergeCell ref="P178:Q179"/>
    <mergeCell ref="H179:I179"/>
    <mergeCell ref="A174:Q174"/>
    <mergeCell ref="A175:C176"/>
    <mergeCell ref="D175:D176"/>
    <mergeCell ref="E175:F176"/>
    <mergeCell ref="G175:G176"/>
    <mergeCell ref="H175:I175"/>
    <mergeCell ref="P175:Q176"/>
    <mergeCell ref="H176:I176"/>
    <mergeCell ref="A171:Q171"/>
    <mergeCell ref="A172:C173"/>
    <mergeCell ref="D172:D173"/>
    <mergeCell ref="E172:F173"/>
    <mergeCell ref="G172:G173"/>
    <mergeCell ref="H172:I172"/>
    <mergeCell ref="P172:Q173"/>
    <mergeCell ref="H173:I173"/>
    <mergeCell ref="A168:Q168"/>
    <mergeCell ref="A169:C170"/>
    <mergeCell ref="D169:D170"/>
    <mergeCell ref="E169:F170"/>
    <mergeCell ref="G169:G170"/>
    <mergeCell ref="H169:I169"/>
    <mergeCell ref="P169:Q170"/>
    <mergeCell ref="H170:I170"/>
    <mergeCell ref="A165:Q165"/>
    <mergeCell ref="A166:C167"/>
    <mergeCell ref="D166:D167"/>
    <mergeCell ref="E166:F167"/>
    <mergeCell ref="G166:G167"/>
    <mergeCell ref="H166:I166"/>
    <mergeCell ref="P166:Q167"/>
    <mergeCell ref="H167:I167"/>
    <mergeCell ref="A162:Q162"/>
    <mergeCell ref="A163:C164"/>
    <mergeCell ref="D163:D164"/>
    <mergeCell ref="E163:F164"/>
    <mergeCell ref="G163:G164"/>
    <mergeCell ref="H163:I163"/>
    <mergeCell ref="P163:Q164"/>
    <mergeCell ref="H164:I164"/>
    <mergeCell ref="A159:Q159"/>
    <mergeCell ref="A160:C161"/>
    <mergeCell ref="D160:D161"/>
    <mergeCell ref="E160:F161"/>
    <mergeCell ref="G160:G161"/>
    <mergeCell ref="H160:I160"/>
    <mergeCell ref="P160:Q161"/>
    <mergeCell ref="H161:I161"/>
    <mergeCell ref="A156:Q156"/>
    <mergeCell ref="A157:C158"/>
    <mergeCell ref="D157:D158"/>
    <mergeCell ref="E157:F158"/>
    <mergeCell ref="G157:G158"/>
    <mergeCell ref="H157:I157"/>
    <mergeCell ref="P157:Q158"/>
    <mergeCell ref="H158:I158"/>
    <mergeCell ref="A153:Q153"/>
    <mergeCell ref="A154:C155"/>
    <mergeCell ref="D154:D155"/>
    <mergeCell ref="E154:F155"/>
    <mergeCell ref="G154:G155"/>
    <mergeCell ref="H154:I154"/>
    <mergeCell ref="P154:Q155"/>
    <mergeCell ref="H155:I155"/>
    <mergeCell ref="A150:Q150"/>
    <mergeCell ref="A151:C152"/>
    <mergeCell ref="D151:D152"/>
    <mergeCell ref="E151:F152"/>
    <mergeCell ref="G151:G152"/>
    <mergeCell ref="H151:I151"/>
    <mergeCell ref="P151:Q152"/>
    <mergeCell ref="H152:I152"/>
    <mergeCell ref="A147:Q147"/>
    <mergeCell ref="A148:C149"/>
    <mergeCell ref="D148:D149"/>
    <mergeCell ref="E148:F149"/>
    <mergeCell ref="G148:G149"/>
    <mergeCell ref="H148:I148"/>
    <mergeCell ref="P148:Q149"/>
    <mergeCell ref="H149:I149"/>
    <mergeCell ref="H145:I145"/>
    <mergeCell ref="H146:I146"/>
    <mergeCell ref="A141:Q141"/>
    <mergeCell ref="A142:C146"/>
    <mergeCell ref="D142:D146"/>
    <mergeCell ref="E142:F146"/>
    <mergeCell ref="G142:G146"/>
    <mergeCell ref="H142:I142"/>
    <mergeCell ref="P142:Q146"/>
    <mergeCell ref="H143:I143"/>
    <mergeCell ref="H144:I144"/>
    <mergeCell ref="A136:C140"/>
    <mergeCell ref="D136:D140"/>
    <mergeCell ref="E136:F140"/>
    <mergeCell ref="G136:G140"/>
    <mergeCell ref="H136:I136"/>
    <mergeCell ref="P136:Q140"/>
    <mergeCell ref="H137:I137"/>
    <mergeCell ref="H138:I138"/>
    <mergeCell ref="H139:I139"/>
    <mergeCell ref="H140:I140"/>
    <mergeCell ref="A132:Q132"/>
    <mergeCell ref="A133:C134"/>
    <mergeCell ref="D133:D134"/>
    <mergeCell ref="E133:F134"/>
    <mergeCell ref="G133:G134"/>
    <mergeCell ref="H133:I133"/>
    <mergeCell ref="P133:Q134"/>
    <mergeCell ref="H134:I134"/>
    <mergeCell ref="A135:Q135"/>
    <mergeCell ref="H126:Q126"/>
    <mergeCell ref="H127:I127"/>
    <mergeCell ref="P127:Q128"/>
    <mergeCell ref="H128:I128"/>
    <mergeCell ref="A129:Q129"/>
    <mergeCell ref="A130:C131"/>
    <mergeCell ref="D130:D131"/>
    <mergeCell ref="E130:F131"/>
    <mergeCell ref="G130:G131"/>
    <mergeCell ref="H130:I130"/>
    <mergeCell ref="P130:Q131"/>
    <mergeCell ref="H131:I131"/>
    <mergeCell ref="H121:I121"/>
    <mergeCell ref="P121:Q125"/>
    <mergeCell ref="H122:I122"/>
    <mergeCell ref="H123:I123"/>
    <mergeCell ref="H124:I124"/>
    <mergeCell ref="H125:I125"/>
    <mergeCell ref="H116:I116"/>
    <mergeCell ref="A117:Q117"/>
    <mergeCell ref="A118:C128"/>
    <mergeCell ref="D118:D128"/>
    <mergeCell ref="E118:F128"/>
    <mergeCell ref="G118:G128"/>
    <mergeCell ref="H118:I118"/>
    <mergeCell ref="P118:Q119"/>
    <mergeCell ref="H119:I119"/>
    <mergeCell ref="H120:Q120"/>
    <mergeCell ref="A112:C116"/>
    <mergeCell ref="D112:D116"/>
    <mergeCell ref="E112:F116"/>
    <mergeCell ref="G112:G116"/>
    <mergeCell ref="H112:I112"/>
    <mergeCell ref="P112:Q113"/>
    <mergeCell ref="H113:I113"/>
    <mergeCell ref="H114:Q114"/>
    <mergeCell ref="H115:I115"/>
    <mergeCell ref="P115:Q116"/>
    <mergeCell ref="H107:I107"/>
    <mergeCell ref="H108:Q108"/>
    <mergeCell ref="H109:I109"/>
    <mergeCell ref="P109:Q110"/>
    <mergeCell ref="H110:I110"/>
    <mergeCell ref="A111:Q111"/>
    <mergeCell ref="H103:I103"/>
    <mergeCell ref="P103:Q104"/>
    <mergeCell ref="H104:I104"/>
    <mergeCell ref="A105:Q105"/>
    <mergeCell ref="A106:C110"/>
    <mergeCell ref="D106:D110"/>
    <mergeCell ref="E106:F110"/>
    <mergeCell ref="G106:G110"/>
    <mergeCell ref="H106:I106"/>
    <mergeCell ref="P106:Q107"/>
    <mergeCell ref="H98:I98"/>
    <mergeCell ref="A99:Q99"/>
    <mergeCell ref="A100:C104"/>
    <mergeCell ref="D100:D104"/>
    <mergeCell ref="E100:F104"/>
    <mergeCell ref="G100:G104"/>
    <mergeCell ref="H100:I100"/>
    <mergeCell ref="P100:Q101"/>
    <mergeCell ref="H101:I101"/>
    <mergeCell ref="H102:Q102"/>
    <mergeCell ref="A94:C98"/>
    <mergeCell ref="D94:D98"/>
    <mergeCell ref="E94:F98"/>
    <mergeCell ref="G94:G98"/>
    <mergeCell ref="H94:I94"/>
    <mergeCell ref="P94:Q95"/>
    <mergeCell ref="H95:I95"/>
    <mergeCell ref="H96:Q96"/>
    <mergeCell ref="H97:I97"/>
    <mergeCell ref="P97:Q98"/>
    <mergeCell ref="H89:I89"/>
    <mergeCell ref="H90:Q90"/>
    <mergeCell ref="H91:I91"/>
    <mergeCell ref="P91:Q92"/>
    <mergeCell ref="H92:I92"/>
    <mergeCell ref="A93:Q93"/>
    <mergeCell ref="H85:I85"/>
    <mergeCell ref="P85:Q86"/>
    <mergeCell ref="H86:I86"/>
    <mergeCell ref="A87:Q87"/>
    <mergeCell ref="A88:C92"/>
    <mergeCell ref="D88:D92"/>
    <mergeCell ref="E88:F92"/>
    <mergeCell ref="G88:G92"/>
    <mergeCell ref="H88:I88"/>
    <mergeCell ref="P88:Q89"/>
    <mergeCell ref="P79:Q83"/>
    <mergeCell ref="H80:I80"/>
    <mergeCell ref="H81:I81"/>
    <mergeCell ref="H82:I82"/>
    <mergeCell ref="H83:I83"/>
    <mergeCell ref="H84:Q84"/>
    <mergeCell ref="A75:Q75"/>
    <mergeCell ref="A76:C86"/>
    <mergeCell ref="D76:D86"/>
    <mergeCell ref="E76:F86"/>
    <mergeCell ref="G76:G86"/>
    <mergeCell ref="H76:I76"/>
    <mergeCell ref="P76:Q77"/>
    <mergeCell ref="H77:I77"/>
    <mergeCell ref="H78:Q78"/>
    <mergeCell ref="H79:I79"/>
    <mergeCell ref="P70:Q71"/>
    <mergeCell ref="H71:I71"/>
    <mergeCell ref="H72:Q72"/>
    <mergeCell ref="H73:I73"/>
    <mergeCell ref="P73:Q74"/>
    <mergeCell ref="H74:I74"/>
    <mergeCell ref="A66:Q66"/>
    <mergeCell ref="A67:C74"/>
    <mergeCell ref="D67:D74"/>
    <mergeCell ref="E67:F74"/>
    <mergeCell ref="G67:G74"/>
    <mergeCell ref="H67:I67"/>
    <mergeCell ref="P67:Q68"/>
    <mergeCell ref="H68:I68"/>
    <mergeCell ref="H69:Q69"/>
    <mergeCell ref="H70:I70"/>
    <mergeCell ref="P61:Q62"/>
    <mergeCell ref="H62:I62"/>
    <mergeCell ref="H63:Q63"/>
    <mergeCell ref="H64:I64"/>
    <mergeCell ref="P64:Q65"/>
    <mergeCell ref="H65:I65"/>
    <mergeCell ref="H57:Q57"/>
    <mergeCell ref="H58:I58"/>
    <mergeCell ref="P58:Q59"/>
    <mergeCell ref="H59:I59"/>
    <mergeCell ref="A60:Q60"/>
    <mergeCell ref="A61:C65"/>
    <mergeCell ref="D61:D65"/>
    <mergeCell ref="E61:F65"/>
    <mergeCell ref="G61:G65"/>
    <mergeCell ref="H61:I61"/>
    <mergeCell ref="P52:Q53"/>
    <mergeCell ref="H53:I53"/>
    <mergeCell ref="H54:Q54"/>
    <mergeCell ref="H55:I55"/>
    <mergeCell ref="P55:Q56"/>
    <mergeCell ref="H56:I56"/>
    <mergeCell ref="A48:Q48"/>
    <mergeCell ref="A49:C59"/>
    <mergeCell ref="D49:D59"/>
    <mergeCell ref="E49:F59"/>
    <mergeCell ref="G49:G59"/>
    <mergeCell ref="H49:I49"/>
    <mergeCell ref="P49:Q50"/>
    <mergeCell ref="H50:I50"/>
    <mergeCell ref="H51:Q51"/>
    <mergeCell ref="H52:I52"/>
    <mergeCell ref="P43:Q44"/>
    <mergeCell ref="H44:I44"/>
    <mergeCell ref="H45:Q45"/>
    <mergeCell ref="H46:I46"/>
    <mergeCell ref="P46:Q47"/>
    <mergeCell ref="H47:I47"/>
    <mergeCell ref="A39:Q39"/>
    <mergeCell ref="A40:C47"/>
    <mergeCell ref="D40:D47"/>
    <mergeCell ref="E40:F47"/>
    <mergeCell ref="G40:G47"/>
    <mergeCell ref="H40:I40"/>
    <mergeCell ref="P40:Q41"/>
    <mergeCell ref="H41:I41"/>
    <mergeCell ref="H42:Q42"/>
    <mergeCell ref="H43:I43"/>
    <mergeCell ref="A36:Q36"/>
    <mergeCell ref="A37:C38"/>
    <mergeCell ref="D37:D38"/>
    <mergeCell ref="E37:F38"/>
    <mergeCell ref="G37:G38"/>
    <mergeCell ref="H37:I37"/>
    <mergeCell ref="P37:Q38"/>
    <mergeCell ref="H38:I38"/>
    <mergeCell ref="A33:Q33"/>
    <mergeCell ref="A34:C35"/>
    <mergeCell ref="D34:D35"/>
    <mergeCell ref="E34:F35"/>
    <mergeCell ref="G34:G35"/>
    <mergeCell ref="H34:I34"/>
    <mergeCell ref="P34:Q35"/>
    <mergeCell ref="H35:I35"/>
    <mergeCell ref="A30:Q30"/>
    <mergeCell ref="A31:C32"/>
    <mergeCell ref="D31:D32"/>
    <mergeCell ref="E31:F32"/>
    <mergeCell ref="G31:G32"/>
    <mergeCell ref="H31:I31"/>
    <mergeCell ref="P31:Q32"/>
    <mergeCell ref="H32:I32"/>
    <mergeCell ref="A27:Q27"/>
    <mergeCell ref="A28:C29"/>
    <mergeCell ref="D28:D29"/>
    <mergeCell ref="E28:F29"/>
    <mergeCell ref="G28:G29"/>
    <mergeCell ref="H28:I28"/>
    <mergeCell ref="P28:Q29"/>
    <mergeCell ref="H29:I29"/>
    <mergeCell ref="A25:C26"/>
    <mergeCell ref="D25:D26"/>
    <mergeCell ref="E25:F26"/>
    <mergeCell ref="G25:G26"/>
    <mergeCell ref="H25:I25"/>
    <mergeCell ref="P25:Q26"/>
    <mergeCell ref="H26:I26"/>
    <mergeCell ref="A21:Q21"/>
    <mergeCell ref="A22:C23"/>
    <mergeCell ref="D22:D23"/>
    <mergeCell ref="E22:F23"/>
    <mergeCell ref="G22:G23"/>
    <mergeCell ref="H22:I22"/>
    <mergeCell ref="P22:Q23"/>
    <mergeCell ref="H23:I23"/>
    <mergeCell ref="A18:Q18"/>
    <mergeCell ref="A19:C20"/>
    <mergeCell ref="D19:G19"/>
    <mergeCell ref="H19:J19"/>
    <mergeCell ref="K19:N19"/>
    <mergeCell ref="P19:Q20"/>
    <mergeCell ref="E20:F20"/>
    <mergeCell ref="H20:I20"/>
    <mergeCell ref="A24:Q24"/>
  </mergeCells>
  <pageMargins left="0.7" right="0.7" top="0.75" bottom="0.75" header="0.3" footer="0.3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7"/>
  <sheetViews>
    <sheetView topLeftCell="A58" workbookViewId="0">
      <selection activeCell="N7" sqref="N7"/>
    </sheetView>
  </sheetViews>
  <sheetFormatPr defaultRowHeight="15" x14ac:dyDescent="0.25"/>
  <cols>
    <col min="2" max="2" width="4.5703125" customWidth="1"/>
    <col min="3" max="3" width="3.5703125" customWidth="1"/>
    <col min="4" max="5" width="12.7109375" style="1" customWidth="1"/>
    <col min="6" max="6" width="1.7109375" style="1" customWidth="1"/>
    <col min="7" max="7" width="8.42578125" customWidth="1"/>
    <col min="9" max="9" width="9.140625" customWidth="1"/>
    <col min="10" max="10" width="9.28515625" customWidth="1"/>
    <col min="11" max="12" width="7.85546875" customWidth="1"/>
    <col min="13" max="13" width="9.140625" style="2"/>
    <col min="14" max="14" width="10" customWidth="1"/>
    <col min="15" max="15" width="14.85546875" style="3" customWidth="1"/>
    <col min="16" max="16" width="7.7109375" customWidth="1"/>
    <col min="17" max="17" width="7.28515625" customWidth="1"/>
  </cols>
  <sheetData>
    <row r="1" spans="2:14" ht="15.75" x14ac:dyDescent="0.25">
      <c r="B1" s="17"/>
      <c r="C1" s="17"/>
      <c r="D1" s="18"/>
      <c r="E1" s="26" t="s">
        <v>57</v>
      </c>
      <c r="F1" s="18"/>
      <c r="H1" s="19"/>
      <c r="M1" s="27"/>
    </row>
    <row r="2" spans="2:14" ht="15.75" x14ac:dyDescent="0.25">
      <c r="B2" s="17"/>
      <c r="C2" s="17"/>
      <c r="D2" s="18"/>
      <c r="E2" s="26" t="s">
        <v>58</v>
      </c>
      <c r="F2" s="18"/>
      <c r="H2" s="19"/>
      <c r="M2" s="27"/>
    </row>
    <row r="3" spans="2:14" ht="15.75" x14ac:dyDescent="0.25">
      <c r="B3" s="17"/>
      <c r="C3" s="17"/>
      <c r="D3" s="18"/>
      <c r="E3" s="26" t="s">
        <v>59</v>
      </c>
      <c r="F3" s="18"/>
      <c r="H3" s="19"/>
      <c r="M3" s="27"/>
    </row>
    <row r="4" spans="2:14" ht="15.75" x14ac:dyDescent="0.25">
      <c r="B4" s="17"/>
      <c r="C4" s="17"/>
      <c r="D4" s="18"/>
      <c r="E4" s="26" t="s">
        <v>60</v>
      </c>
      <c r="F4" s="18"/>
      <c r="H4" s="19"/>
      <c r="M4" s="27"/>
    </row>
    <row r="5" spans="2:14" ht="15.75" x14ac:dyDescent="0.25">
      <c r="B5" s="17"/>
      <c r="C5" s="17"/>
      <c r="D5" s="18"/>
      <c r="E5" s="26" t="s">
        <v>61</v>
      </c>
      <c r="F5" s="18"/>
      <c r="H5" s="19"/>
      <c r="M5" s="27"/>
    </row>
    <row r="6" spans="2:14" ht="15.75" x14ac:dyDescent="0.25">
      <c r="B6" s="17"/>
      <c r="C6" s="17"/>
      <c r="D6" s="18"/>
      <c r="E6" s="26" t="s">
        <v>62</v>
      </c>
      <c r="F6" s="18"/>
      <c r="H6" s="19"/>
      <c r="M6" s="27"/>
      <c r="N6" s="21" t="s">
        <v>135</v>
      </c>
    </row>
    <row r="7" spans="2:14" ht="15.75" x14ac:dyDescent="0.25">
      <c r="B7" s="17"/>
      <c r="C7" s="17"/>
      <c r="D7" s="18"/>
      <c r="E7" s="26" t="s">
        <v>63</v>
      </c>
      <c r="F7" s="18"/>
      <c r="H7" s="19"/>
      <c r="M7" s="27"/>
      <c r="N7" s="21" t="s">
        <v>126</v>
      </c>
    </row>
    <row r="8" spans="2:14" ht="15.75" x14ac:dyDescent="0.25">
      <c r="B8" s="17"/>
      <c r="C8" s="17"/>
      <c r="D8" s="18"/>
      <c r="E8" s="26" t="s">
        <v>64</v>
      </c>
      <c r="F8" s="18"/>
      <c r="H8" s="19"/>
      <c r="M8" s="27"/>
      <c r="N8" s="21" t="s">
        <v>127</v>
      </c>
    </row>
    <row r="9" spans="2:14" ht="15.75" x14ac:dyDescent="0.25">
      <c r="B9" s="17"/>
      <c r="C9" s="17"/>
      <c r="D9" s="18"/>
      <c r="E9" s="26" t="s">
        <v>65</v>
      </c>
      <c r="F9" s="18"/>
      <c r="H9" s="19"/>
      <c r="M9" s="27"/>
    </row>
    <row r="10" spans="2:14" ht="15.75" x14ac:dyDescent="0.25">
      <c r="B10" s="17"/>
      <c r="C10" s="17"/>
      <c r="D10" s="18"/>
      <c r="E10" s="26" t="s">
        <v>66</v>
      </c>
      <c r="F10" s="18"/>
      <c r="H10" s="19"/>
      <c r="M10" s="27"/>
    </row>
    <row r="11" spans="2:14" ht="15.75" x14ac:dyDescent="0.25">
      <c r="B11" s="17"/>
      <c r="C11" s="17"/>
      <c r="D11" s="18"/>
      <c r="E11" s="26" t="s">
        <v>67</v>
      </c>
      <c r="F11" s="18"/>
      <c r="H11" s="19"/>
      <c r="M11" s="27"/>
    </row>
    <row r="12" spans="2:14" ht="15.75" x14ac:dyDescent="0.25">
      <c r="B12" s="17"/>
      <c r="C12" s="17"/>
      <c r="D12" s="18"/>
      <c r="E12" s="26" t="s">
        <v>108</v>
      </c>
      <c r="F12" s="18"/>
      <c r="H12" s="19"/>
      <c r="M12" s="27"/>
    </row>
    <row r="13" spans="2:14" ht="15.75" x14ac:dyDescent="0.25">
      <c r="B13" s="17"/>
      <c r="C13" s="17"/>
      <c r="D13" s="18"/>
      <c r="E13" s="26" t="s">
        <v>68</v>
      </c>
      <c r="F13" s="18"/>
      <c r="H13" s="19"/>
      <c r="M13" s="27"/>
    </row>
    <row r="14" spans="2:14" ht="15.75" x14ac:dyDescent="0.25">
      <c r="B14" s="17"/>
      <c r="C14" s="17"/>
      <c r="D14" s="18"/>
      <c r="E14" s="26" t="s">
        <v>69</v>
      </c>
      <c r="F14" s="18"/>
      <c r="H14" s="19"/>
      <c r="M14" s="27"/>
    </row>
    <row r="15" spans="2:14" ht="15.75" x14ac:dyDescent="0.25">
      <c r="B15" s="17"/>
      <c r="C15" s="17"/>
      <c r="D15" s="18"/>
      <c r="E15" s="26" t="s">
        <v>70</v>
      </c>
      <c r="F15" s="18"/>
      <c r="H15" s="19"/>
      <c r="M15" s="27"/>
    </row>
    <row r="16" spans="2:14" x14ac:dyDescent="0.25">
      <c r="B16" s="20"/>
      <c r="C16" s="20"/>
      <c r="D16" s="21"/>
      <c r="E16" s="26" t="s">
        <v>71</v>
      </c>
      <c r="F16" s="21"/>
      <c r="M16" s="27"/>
    </row>
    <row r="17" spans="1:17" x14ac:dyDescent="0.25">
      <c r="D17"/>
      <c r="E17"/>
      <c r="F17"/>
      <c r="M17" s="27"/>
    </row>
    <row r="18" spans="1:17" ht="35.25" customHeight="1" x14ac:dyDescent="0.25">
      <c r="A18" s="189" t="s">
        <v>129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2.5" customHeight="1" x14ac:dyDescent="0.25">
      <c r="A19" s="52" t="s">
        <v>0</v>
      </c>
      <c r="B19" s="53"/>
      <c r="C19" s="54"/>
      <c r="D19" s="58" t="s">
        <v>1</v>
      </c>
      <c r="E19" s="59"/>
      <c r="F19" s="59"/>
      <c r="G19" s="60"/>
      <c r="H19" s="58" t="s">
        <v>2</v>
      </c>
      <c r="I19" s="59"/>
      <c r="J19" s="60"/>
      <c r="K19" s="58" t="s">
        <v>3</v>
      </c>
      <c r="L19" s="59"/>
      <c r="M19" s="59"/>
      <c r="N19" s="60"/>
      <c r="O19" s="41"/>
      <c r="P19" s="52" t="s">
        <v>4</v>
      </c>
      <c r="Q19" s="54"/>
    </row>
    <row r="20" spans="1:17" ht="113.25" x14ac:dyDescent="0.25">
      <c r="A20" s="55"/>
      <c r="B20" s="56"/>
      <c r="C20" s="57"/>
      <c r="D20" s="29" t="s">
        <v>5</v>
      </c>
      <c r="E20" s="61" t="s">
        <v>6</v>
      </c>
      <c r="F20" s="62"/>
      <c r="G20" s="30" t="s">
        <v>7</v>
      </c>
      <c r="H20" s="63" t="s">
        <v>8</v>
      </c>
      <c r="I20" s="64"/>
      <c r="J20" s="30" t="s">
        <v>9</v>
      </c>
      <c r="K20" s="30" t="s">
        <v>10</v>
      </c>
      <c r="L20" s="30" t="s">
        <v>11</v>
      </c>
      <c r="M20" s="31" t="s">
        <v>12</v>
      </c>
      <c r="N20" s="30" t="s">
        <v>13</v>
      </c>
      <c r="O20" s="42" t="s">
        <v>14</v>
      </c>
      <c r="P20" s="55"/>
      <c r="Q20" s="57"/>
    </row>
    <row r="21" spans="1:17" ht="15" customHeight="1" x14ac:dyDescent="0.25">
      <c r="A21" s="86" t="s">
        <v>97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1:17" s="7" customFormat="1" ht="25.9" customHeight="1" x14ac:dyDescent="0.2">
      <c r="A22" s="68" t="s">
        <v>16</v>
      </c>
      <c r="B22" s="69"/>
      <c r="C22" s="70"/>
      <c r="D22" s="74">
        <v>23942536</v>
      </c>
      <c r="E22" s="76">
        <v>11286529.48</v>
      </c>
      <c r="F22" s="77"/>
      <c r="G22" s="80">
        <f>E22/D22*100</f>
        <v>47.140075220101998</v>
      </c>
      <c r="H22" s="82" t="s">
        <v>17</v>
      </c>
      <c r="I22" s="83"/>
      <c r="J22" s="6" t="s">
        <v>18</v>
      </c>
      <c r="K22" s="6">
        <v>312</v>
      </c>
      <c r="L22" s="6">
        <v>312</v>
      </c>
      <c r="M22" s="28">
        <v>5</v>
      </c>
      <c r="N22" s="28">
        <v>100</v>
      </c>
      <c r="O22" s="5"/>
      <c r="P22" s="68" t="s">
        <v>19</v>
      </c>
      <c r="Q22" s="70"/>
    </row>
    <row r="23" spans="1:17" s="7" customFormat="1" ht="37.5" customHeight="1" x14ac:dyDescent="0.2">
      <c r="A23" s="89"/>
      <c r="B23" s="90"/>
      <c r="C23" s="91"/>
      <c r="D23" s="92"/>
      <c r="E23" s="93"/>
      <c r="F23" s="94"/>
      <c r="G23" s="95"/>
      <c r="H23" s="82" t="s">
        <v>80</v>
      </c>
      <c r="I23" s="83"/>
      <c r="J23" s="6" t="s">
        <v>20</v>
      </c>
      <c r="K23" s="6">
        <v>100</v>
      </c>
      <c r="L23" s="6">
        <v>100</v>
      </c>
      <c r="M23" s="28">
        <v>5</v>
      </c>
      <c r="N23" s="28">
        <f t="shared" ref="N23:N26" si="0">L23/K23*100</f>
        <v>100</v>
      </c>
      <c r="O23" s="5"/>
      <c r="P23" s="89"/>
      <c r="Q23" s="91"/>
    </row>
    <row r="24" spans="1:17" s="7" customFormat="1" ht="19.5" customHeight="1" x14ac:dyDescent="0.2">
      <c r="A24" s="65" t="s">
        <v>98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1:17" s="7" customFormat="1" ht="25.15" customHeight="1" x14ac:dyDescent="0.2">
      <c r="A25" s="68" t="s">
        <v>16</v>
      </c>
      <c r="B25" s="69"/>
      <c r="C25" s="70"/>
      <c r="D25" s="74">
        <v>34092647</v>
      </c>
      <c r="E25" s="76">
        <v>16787188.440000001</v>
      </c>
      <c r="F25" s="77"/>
      <c r="G25" s="80">
        <f>E25/D25*100</f>
        <v>49.239909239080212</v>
      </c>
      <c r="H25" s="82" t="s">
        <v>17</v>
      </c>
      <c r="I25" s="83"/>
      <c r="J25" s="6" t="s">
        <v>18</v>
      </c>
      <c r="K25" s="6">
        <v>660</v>
      </c>
      <c r="L25" s="6">
        <v>672</v>
      </c>
      <c r="M25" s="28">
        <v>5</v>
      </c>
      <c r="N25" s="28">
        <v>100</v>
      </c>
      <c r="O25" s="5"/>
      <c r="P25" s="68" t="s">
        <v>19</v>
      </c>
      <c r="Q25" s="70"/>
    </row>
    <row r="26" spans="1:17" s="7" customFormat="1" ht="38.25" customHeight="1" x14ac:dyDescent="0.2">
      <c r="A26" s="71"/>
      <c r="B26" s="72"/>
      <c r="C26" s="73"/>
      <c r="D26" s="75"/>
      <c r="E26" s="78"/>
      <c r="F26" s="79"/>
      <c r="G26" s="81"/>
      <c r="H26" s="84" t="s">
        <v>80</v>
      </c>
      <c r="I26" s="85"/>
      <c r="J26" s="6" t="s">
        <v>20</v>
      </c>
      <c r="K26" s="6">
        <v>95</v>
      </c>
      <c r="L26" s="6">
        <v>95</v>
      </c>
      <c r="M26" s="28">
        <v>5</v>
      </c>
      <c r="N26" s="28">
        <f t="shared" si="0"/>
        <v>100</v>
      </c>
      <c r="O26" s="5"/>
      <c r="P26" s="71"/>
      <c r="Q26" s="73"/>
    </row>
    <row r="27" spans="1:17" s="7" customFormat="1" ht="18" customHeight="1" x14ac:dyDescent="0.2">
      <c r="A27" s="65" t="s">
        <v>99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  <row r="28" spans="1:17" s="7" customFormat="1" ht="27" customHeight="1" x14ac:dyDescent="0.2">
      <c r="A28" s="68" t="s">
        <v>16</v>
      </c>
      <c r="B28" s="69"/>
      <c r="C28" s="70"/>
      <c r="D28" s="74">
        <v>49801270</v>
      </c>
      <c r="E28" s="76">
        <v>26438408.559999999</v>
      </c>
      <c r="F28" s="77"/>
      <c r="G28" s="80">
        <f>E28/D28*100</f>
        <v>53.087819969249772</v>
      </c>
      <c r="H28" s="82" t="s">
        <v>17</v>
      </c>
      <c r="I28" s="83"/>
      <c r="J28" s="6" t="s">
        <v>18</v>
      </c>
      <c r="K28" s="6">
        <v>995</v>
      </c>
      <c r="L28" s="6">
        <v>993</v>
      </c>
      <c r="M28" s="28">
        <v>5</v>
      </c>
      <c r="N28" s="28">
        <f>L28/K28*100</f>
        <v>99.798994974874361</v>
      </c>
      <c r="O28" s="5"/>
      <c r="P28" s="68" t="s">
        <v>19</v>
      </c>
      <c r="Q28" s="70"/>
    </row>
    <row r="29" spans="1:17" s="7" customFormat="1" ht="42" customHeight="1" x14ac:dyDescent="0.2">
      <c r="A29" s="89"/>
      <c r="B29" s="90"/>
      <c r="C29" s="91"/>
      <c r="D29" s="75"/>
      <c r="E29" s="78"/>
      <c r="F29" s="79"/>
      <c r="G29" s="81"/>
      <c r="H29" s="112" t="s">
        <v>80</v>
      </c>
      <c r="I29" s="112"/>
      <c r="J29" s="6" t="s">
        <v>20</v>
      </c>
      <c r="K29" s="6">
        <v>95</v>
      </c>
      <c r="L29" s="6">
        <v>95</v>
      </c>
      <c r="M29" s="28">
        <v>5</v>
      </c>
      <c r="N29" s="28">
        <f t="shared" ref="N29" si="1">L29/K29*100</f>
        <v>100</v>
      </c>
      <c r="O29" s="5"/>
      <c r="P29" s="71"/>
      <c r="Q29" s="73"/>
    </row>
    <row r="30" spans="1:17" s="7" customFormat="1" ht="15" customHeight="1" x14ac:dyDescent="0.2">
      <c r="A30" s="65" t="s">
        <v>100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s="7" customFormat="1" ht="25.5" customHeight="1" x14ac:dyDescent="0.2">
      <c r="A31" s="96" t="s">
        <v>16</v>
      </c>
      <c r="B31" s="97"/>
      <c r="C31" s="98"/>
      <c r="D31" s="102">
        <v>18710065</v>
      </c>
      <c r="E31" s="104">
        <v>9993286.6400000006</v>
      </c>
      <c r="F31" s="105"/>
      <c r="G31" s="108">
        <f>E31/D31*100</f>
        <v>53.411287667894257</v>
      </c>
      <c r="H31" s="110" t="s">
        <v>17</v>
      </c>
      <c r="I31" s="111"/>
      <c r="J31" s="8" t="s">
        <v>18</v>
      </c>
      <c r="K31" s="8">
        <v>282</v>
      </c>
      <c r="L31" s="8">
        <v>282</v>
      </c>
      <c r="M31" s="28">
        <v>5</v>
      </c>
      <c r="N31" s="40">
        <f>L31/K31*100</f>
        <v>100</v>
      </c>
      <c r="O31" s="9"/>
      <c r="P31" s="96" t="s">
        <v>19</v>
      </c>
      <c r="Q31" s="98"/>
    </row>
    <row r="32" spans="1:17" s="7" customFormat="1" ht="38.25" customHeight="1" x14ac:dyDescent="0.2">
      <c r="A32" s="99"/>
      <c r="B32" s="100"/>
      <c r="C32" s="101"/>
      <c r="D32" s="103"/>
      <c r="E32" s="106"/>
      <c r="F32" s="107"/>
      <c r="G32" s="109"/>
      <c r="H32" s="110" t="s">
        <v>80</v>
      </c>
      <c r="I32" s="111"/>
      <c r="J32" s="8" t="s">
        <v>20</v>
      </c>
      <c r="K32" s="8">
        <v>99</v>
      </c>
      <c r="L32" s="8">
        <v>99</v>
      </c>
      <c r="M32" s="28">
        <v>5</v>
      </c>
      <c r="N32" s="40">
        <f>L32/K32*100</f>
        <v>100</v>
      </c>
      <c r="O32" s="9"/>
      <c r="P32" s="99"/>
      <c r="Q32" s="101"/>
    </row>
    <row r="33" spans="1:17" s="7" customFormat="1" ht="15" customHeight="1" x14ac:dyDescent="0.2">
      <c r="A33" s="121" t="s">
        <v>101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</row>
    <row r="34" spans="1:17" s="7" customFormat="1" ht="27" customHeight="1" x14ac:dyDescent="0.2">
      <c r="A34" s="96" t="s">
        <v>26</v>
      </c>
      <c r="B34" s="97"/>
      <c r="C34" s="98"/>
      <c r="D34" s="102">
        <v>6988068.1699999999</v>
      </c>
      <c r="E34" s="104">
        <v>2925749.77</v>
      </c>
      <c r="F34" s="105"/>
      <c r="G34" s="108">
        <f>E34/D34*100</f>
        <v>41.867790909086111</v>
      </c>
      <c r="H34" s="110" t="s">
        <v>17</v>
      </c>
      <c r="I34" s="111"/>
      <c r="J34" s="8" t="s">
        <v>18</v>
      </c>
      <c r="K34" s="8">
        <v>156</v>
      </c>
      <c r="L34" s="8">
        <v>154</v>
      </c>
      <c r="M34" s="28">
        <v>5</v>
      </c>
      <c r="N34" s="40">
        <v>100</v>
      </c>
      <c r="O34" s="9"/>
      <c r="P34" s="96" t="s">
        <v>19</v>
      </c>
      <c r="Q34" s="98"/>
    </row>
    <row r="35" spans="1:17" s="7" customFormat="1" ht="36.75" customHeight="1" x14ac:dyDescent="0.2">
      <c r="A35" s="124"/>
      <c r="B35" s="125"/>
      <c r="C35" s="126"/>
      <c r="D35" s="127"/>
      <c r="E35" s="128"/>
      <c r="F35" s="129"/>
      <c r="G35" s="130"/>
      <c r="H35" s="120" t="s">
        <v>80</v>
      </c>
      <c r="I35" s="120"/>
      <c r="J35" s="8" t="s">
        <v>20</v>
      </c>
      <c r="K35" s="8">
        <v>100</v>
      </c>
      <c r="L35" s="8">
        <v>100</v>
      </c>
      <c r="M35" s="28">
        <v>5</v>
      </c>
      <c r="N35" s="40">
        <f>L35/K35*100</f>
        <v>100</v>
      </c>
      <c r="O35" s="9"/>
      <c r="P35" s="124"/>
      <c r="Q35" s="126"/>
    </row>
    <row r="36" spans="1:17" s="7" customFormat="1" ht="13.9" customHeight="1" x14ac:dyDescent="0.2">
      <c r="A36" s="113" t="s">
        <v>87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s="7" customFormat="1" ht="27.75" customHeight="1" x14ac:dyDescent="0.2">
      <c r="A37" s="114" t="s">
        <v>49</v>
      </c>
      <c r="B37" s="114"/>
      <c r="C37" s="114"/>
      <c r="D37" s="115">
        <v>12726028</v>
      </c>
      <c r="E37" s="115">
        <v>6554560.5700000003</v>
      </c>
      <c r="F37" s="115"/>
      <c r="G37" s="118">
        <f>E37/D37*100</f>
        <v>51.505155968539441</v>
      </c>
      <c r="H37" s="120" t="s">
        <v>17</v>
      </c>
      <c r="I37" s="120"/>
      <c r="J37" s="8" t="s">
        <v>18</v>
      </c>
      <c r="K37" s="8">
        <v>104</v>
      </c>
      <c r="L37" s="8">
        <v>106</v>
      </c>
      <c r="M37" s="28">
        <v>5</v>
      </c>
      <c r="N37" s="40">
        <v>100</v>
      </c>
      <c r="O37" s="9"/>
      <c r="P37" s="114" t="s">
        <v>19</v>
      </c>
      <c r="Q37" s="114"/>
    </row>
    <row r="38" spans="1:17" s="7" customFormat="1" ht="39" customHeight="1" x14ac:dyDescent="0.2">
      <c r="A38" s="114"/>
      <c r="B38" s="114"/>
      <c r="C38" s="114"/>
      <c r="D38" s="116"/>
      <c r="E38" s="117"/>
      <c r="F38" s="117"/>
      <c r="G38" s="119"/>
      <c r="H38" s="120" t="s">
        <v>80</v>
      </c>
      <c r="I38" s="120"/>
      <c r="J38" s="8" t="s">
        <v>20</v>
      </c>
      <c r="K38" s="8">
        <v>98</v>
      </c>
      <c r="L38" s="8">
        <v>98</v>
      </c>
      <c r="M38" s="28">
        <v>5</v>
      </c>
      <c r="N38" s="40">
        <f t="shared" ref="N38" si="2">L38/K38*100</f>
        <v>100</v>
      </c>
      <c r="O38" s="9"/>
      <c r="P38" s="114"/>
      <c r="Q38" s="114"/>
    </row>
    <row r="39" spans="1:17" s="7" customFormat="1" ht="12" x14ac:dyDescent="0.2">
      <c r="A39" s="133" t="s">
        <v>102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s="7" customFormat="1" ht="25.5" customHeight="1" x14ac:dyDescent="0.2">
      <c r="A40" s="114" t="s">
        <v>27</v>
      </c>
      <c r="B40" s="114"/>
      <c r="C40" s="114"/>
      <c r="D40" s="135">
        <v>19082478</v>
      </c>
      <c r="E40" s="135">
        <v>10116236.98</v>
      </c>
      <c r="F40" s="135"/>
      <c r="G40" s="118">
        <f>E40/D40*100</f>
        <v>53.013224907163526</v>
      </c>
      <c r="H40" s="120" t="s">
        <v>17</v>
      </c>
      <c r="I40" s="120"/>
      <c r="J40" s="8" t="s">
        <v>18</v>
      </c>
      <c r="K40" s="8">
        <v>104</v>
      </c>
      <c r="L40" s="8">
        <v>104</v>
      </c>
      <c r="M40" s="28">
        <v>5</v>
      </c>
      <c r="N40" s="40">
        <v>100</v>
      </c>
      <c r="O40" s="9"/>
      <c r="P40" s="114" t="s">
        <v>19</v>
      </c>
      <c r="Q40" s="114"/>
    </row>
    <row r="41" spans="1:17" s="7" customFormat="1" ht="36.75" customHeight="1" x14ac:dyDescent="0.2">
      <c r="A41" s="114"/>
      <c r="B41" s="114"/>
      <c r="C41" s="114"/>
      <c r="D41" s="116"/>
      <c r="E41" s="116"/>
      <c r="F41" s="116"/>
      <c r="G41" s="119"/>
      <c r="H41" s="120" t="s">
        <v>80</v>
      </c>
      <c r="I41" s="120"/>
      <c r="J41" s="8" t="s">
        <v>20</v>
      </c>
      <c r="K41" s="8">
        <v>90</v>
      </c>
      <c r="L41" s="8">
        <v>90</v>
      </c>
      <c r="M41" s="28">
        <f t="shared" ref="M41" si="3">K41*5/100</f>
        <v>4.5</v>
      </c>
      <c r="N41" s="40">
        <f>L41/K41*100</f>
        <v>100</v>
      </c>
      <c r="O41" s="9"/>
      <c r="P41" s="114"/>
      <c r="Q41" s="114"/>
    </row>
    <row r="42" spans="1:17" s="7" customFormat="1" x14ac:dyDescent="0.25">
      <c r="A42" s="134"/>
      <c r="B42" s="134"/>
      <c r="C42" s="134"/>
      <c r="D42" s="116"/>
      <c r="E42" s="116"/>
      <c r="F42" s="116"/>
      <c r="G42" s="119"/>
      <c r="H42" s="136" t="s">
        <v>37</v>
      </c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7" s="7" customFormat="1" ht="14.25" customHeight="1" x14ac:dyDescent="0.2">
      <c r="A43" s="134"/>
      <c r="B43" s="134"/>
      <c r="C43" s="134"/>
      <c r="D43" s="116"/>
      <c r="E43" s="116"/>
      <c r="F43" s="116"/>
      <c r="G43" s="119"/>
      <c r="H43" s="120" t="s">
        <v>23</v>
      </c>
      <c r="I43" s="120"/>
      <c r="J43" s="8" t="s">
        <v>18</v>
      </c>
      <c r="K43" s="8">
        <v>30</v>
      </c>
      <c r="L43" s="8">
        <v>31</v>
      </c>
      <c r="M43" s="28">
        <v>5</v>
      </c>
      <c r="N43" s="40">
        <v>100</v>
      </c>
      <c r="O43" s="9"/>
      <c r="P43" s="114" t="s">
        <v>19</v>
      </c>
      <c r="Q43" s="114"/>
    </row>
    <row r="44" spans="1:17" s="7" customFormat="1" ht="50.25" customHeight="1" x14ac:dyDescent="0.2">
      <c r="A44" s="134"/>
      <c r="B44" s="134"/>
      <c r="C44" s="134"/>
      <c r="D44" s="116"/>
      <c r="E44" s="116"/>
      <c r="F44" s="116"/>
      <c r="G44" s="119"/>
      <c r="H44" s="120" t="s">
        <v>53</v>
      </c>
      <c r="I44" s="120"/>
      <c r="J44" s="8" t="s">
        <v>20</v>
      </c>
      <c r="K44" s="8">
        <v>90</v>
      </c>
      <c r="L44" s="8">
        <v>90</v>
      </c>
      <c r="M44" s="28">
        <v>5</v>
      </c>
      <c r="N44" s="40">
        <f t="shared" ref="N44" si="4">L44/K44*100</f>
        <v>100</v>
      </c>
      <c r="O44" s="9"/>
      <c r="P44" s="114"/>
      <c r="Q44" s="114"/>
    </row>
    <row r="45" spans="1:17" s="7" customFormat="1" ht="16.5" customHeight="1" x14ac:dyDescent="0.25">
      <c r="A45" s="134"/>
      <c r="B45" s="134"/>
      <c r="C45" s="134"/>
      <c r="D45" s="116"/>
      <c r="E45" s="116"/>
      <c r="F45" s="116"/>
      <c r="G45" s="119"/>
      <c r="H45" s="131" t="s">
        <v>38</v>
      </c>
      <c r="I45" s="132"/>
      <c r="J45" s="132"/>
      <c r="K45" s="132"/>
      <c r="L45" s="132"/>
      <c r="M45" s="132"/>
      <c r="N45" s="132"/>
      <c r="O45" s="132"/>
      <c r="P45" s="132"/>
      <c r="Q45" s="132"/>
    </row>
    <row r="46" spans="1:17" s="7" customFormat="1" ht="15" customHeight="1" x14ac:dyDescent="0.2">
      <c r="A46" s="134"/>
      <c r="B46" s="134"/>
      <c r="C46" s="134"/>
      <c r="D46" s="116"/>
      <c r="E46" s="116"/>
      <c r="F46" s="116"/>
      <c r="G46" s="119"/>
      <c r="H46" s="120" t="s">
        <v>23</v>
      </c>
      <c r="I46" s="120"/>
      <c r="J46" s="8" t="s">
        <v>18</v>
      </c>
      <c r="K46" s="8">
        <v>17</v>
      </c>
      <c r="L46" s="8">
        <v>16</v>
      </c>
      <c r="M46" s="28">
        <v>5</v>
      </c>
      <c r="N46" s="40">
        <f t="shared" ref="N46:N47" si="5">L46/K46*100</f>
        <v>94.117647058823522</v>
      </c>
      <c r="O46" s="12"/>
      <c r="P46" s="114" t="s">
        <v>19</v>
      </c>
      <c r="Q46" s="114"/>
    </row>
    <row r="47" spans="1:17" s="7" customFormat="1" ht="52.5" customHeight="1" x14ac:dyDescent="0.2">
      <c r="A47" s="134"/>
      <c r="B47" s="134"/>
      <c r="C47" s="134"/>
      <c r="D47" s="116"/>
      <c r="E47" s="116"/>
      <c r="F47" s="116"/>
      <c r="G47" s="119"/>
      <c r="H47" s="120" t="s">
        <v>53</v>
      </c>
      <c r="I47" s="120"/>
      <c r="J47" s="8" t="s">
        <v>20</v>
      </c>
      <c r="K47" s="8">
        <v>85</v>
      </c>
      <c r="L47" s="8">
        <v>85</v>
      </c>
      <c r="M47" s="28">
        <v>5</v>
      </c>
      <c r="N47" s="40">
        <f t="shared" si="5"/>
        <v>100</v>
      </c>
      <c r="O47" s="9"/>
      <c r="P47" s="114"/>
      <c r="Q47" s="114"/>
    </row>
    <row r="48" spans="1:17" s="7" customFormat="1" ht="12" x14ac:dyDescent="0.2">
      <c r="A48" s="65" t="s">
        <v>88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</row>
    <row r="49" spans="1:17" s="7" customFormat="1" ht="25.5" customHeight="1" x14ac:dyDescent="0.2">
      <c r="A49" s="114" t="s">
        <v>39</v>
      </c>
      <c r="B49" s="114"/>
      <c r="C49" s="114"/>
      <c r="D49" s="135">
        <v>25646345</v>
      </c>
      <c r="E49" s="135">
        <v>13519460.01</v>
      </c>
      <c r="F49" s="135"/>
      <c r="G49" s="118">
        <f>E49/D49*100</f>
        <v>52.714958057376208</v>
      </c>
      <c r="H49" s="120" t="s">
        <v>17</v>
      </c>
      <c r="I49" s="120"/>
      <c r="J49" s="8" t="s">
        <v>18</v>
      </c>
      <c r="K49" s="8">
        <v>110</v>
      </c>
      <c r="L49" s="8">
        <v>110</v>
      </c>
      <c r="M49" s="28">
        <v>5</v>
      </c>
      <c r="N49" s="40">
        <f>L49/K49*100</f>
        <v>100</v>
      </c>
      <c r="O49" s="9"/>
      <c r="P49" s="114" t="s">
        <v>19</v>
      </c>
      <c r="Q49" s="114"/>
    </row>
    <row r="50" spans="1:17" s="7" customFormat="1" ht="39" customHeight="1" x14ac:dyDescent="0.2">
      <c r="A50" s="114"/>
      <c r="B50" s="114"/>
      <c r="C50" s="114"/>
      <c r="D50" s="116"/>
      <c r="E50" s="116"/>
      <c r="F50" s="116"/>
      <c r="G50" s="119"/>
      <c r="H50" s="120" t="s">
        <v>80</v>
      </c>
      <c r="I50" s="120"/>
      <c r="J50" s="8" t="s">
        <v>20</v>
      </c>
      <c r="K50" s="13">
        <v>95</v>
      </c>
      <c r="L50" s="8">
        <v>95</v>
      </c>
      <c r="M50" s="28">
        <f t="shared" ref="M50" si="6">K50*5/100</f>
        <v>4.75</v>
      </c>
      <c r="N50" s="40">
        <f t="shared" ref="N50" si="7">L50/K50*100</f>
        <v>100</v>
      </c>
      <c r="O50" s="9"/>
      <c r="P50" s="114"/>
      <c r="Q50" s="114"/>
    </row>
    <row r="51" spans="1:17" s="7" customFormat="1" x14ac:dyDescent="0.25">
      <c r="A51" s="134"/>
      <c r="B51" s="134"/>
      <c r="C51" s="134"/>
      <c r="D51" s="116"/>
      <c r="E51" s="116"/>
      <c r="F51" s="116"/>
      <c r="G51" s="119"/>
      <c r="H51" s="131" t="s">
        <v>40</v>
      </c>
      <c r="I51" s="132"/>
      <c r="J51" s="132"/>
      <c r="K51" s="132"/>
      <c r="L51" s="132"/>
      <c r="M51" s="132"/>
      <c r="N51" s="132"/>
      <c r="O51" s="132"/>
      <c r="P51" s="132"/>
      <c r="Q51" s="132"/>
    </row>
    <row r="52" spans="1:17" s="7" customFormat="1" ht="15" customHeight="1" x14ac:dyDescent="0.2">
      <c r="A52" s="134"/>
      <c r="B52" s="134"/>
      <c r="C52" s="134"/>
      <c r="D52" s="116"/>
      <c r="E52" s="116"/>
      <c r="F52" s="116"/>
      <c r="G52" s="119"/>
      <c r="H52" s="120" t="s">
        <v>23</v>
      </c>
      <c r="I52" s="120"/>
      <c r="J52" s="8" t="s">
        <v>18</v>
      </c>
      <c r="K52" s="8">
        <v>39</v>
      </c>
      <c r="L52" s="8">
        <v>38</v>
      </c>
      <c r="M52" s="28">
        <v>5</v>
      </c>
      <c r="N52" s="40">
        <v>100</v>
      </c>
      <c r="O52" s="9"/>
      <c r="P52" s="114" t="s">
        <v>19</v>
      </c>
      <c r="Q52" s="114"/>
    </row>
    <row r="53" spans="1:17" s="7" customFormat="1" ht="48.75" customHeight="1" x14ac:dyDescent="0.2">
      <c r="A53" s="134"/>
      <c r="B53" s="134"/>
      <c r="C53" s="134"/>
      <c r="D53" s="116"/>
      <c r="E53" s="116"/>
      <c r="F53" s="116"/>
      <c r="G53" s="119"/>
      <c r="H53" s="120" t="s">
        <v>53</v>
      </c>
      <c r="I53" s="120"/>
      <c r="J53" s="8" t="s">
        <v>20</v>
      </c>
      <c r="K53" s="8">
        <v>94</v>
      </c>
      <c r="L53" s="8">
        <v>94</v>
      </c>
      <c r="M53" s="28">
        <v>5</v>
      </c>
      <c r="N53" s="40">
        <f t="shared" ref="N53" si="8">L53/K53*100</f>
        <v>100</v>
      </c>
      <c r="O53" s="9"/>
      <c r="P53" s="114"/>
      <c r="Q53" s="114"/>
    </row>
    <row r="54" spans="1:17" s="7" customFormat="1" x14ac:dyDescent="0.25">
      <c r="A54" s="134"/>
      <c r="B54" s="134"/>
      <c r="C54" s="134"/>
      <c r="D54" s="116"/>
      <c r="E54" s="116"/>
      <c r="F54" s="116"/>
      <c r="G54" s="119"/>
      <c r="H54" s="131" t="s">
        <v>41</v>
      </c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s="7" customFormat="1" ht="16.5" customHeight="1" x14ac:dyDescent="0.2">
      <c r="A55" s="134"/>
      <c r="B55" s="134"/>
      <c r="C55" s="134"/>
      <c r="D55" s="116"/>
      <c r="E55" s="116"/>
      <c r="F55" s="116"/>
      <c r="G55" s="119"/>
      <c r="H55" s="120" t="s">
        <v>23</v>
      </c>
      <c r="I55" s="120"/>
      <c r="J55" s="8" t="s">
        <v>18</v>
      </c>
      <c r="K55" s="8">
        <v>14</v>
      </c>
      <c r="L55" s="8">
        <v>14</v>
      </c>
      <c r="M55" s="28">
        <v>5</v>
      </c>
      <c r="N55" s="40">
        <v>100</v>
      </c>
      <c r="O55" s="9"/>
      <c r="P55" s="114" t="s">
        <v>19</v>
      </c>
      <c r="Q55" s="114"/>
    </row>
    <row r="56" spans="1:17" s="7" customFormat="1" ht="51.75" customHeight="1" x14ac:dyDescent="0.2">
      <c r="A56" s="134"/>
      <c r="B56" s="134"/>
      <c r="C56" s="134"/>
      <c r="D56" s="116"/>
      <c r="E56" s="116"/>
      <c r="F56" s="116"/>
      <c r="G56" s="119"/>
      <c r="H56" s="120" t="s">
        <v>53</v>
      </c>
      <c r="I56" s="120"/>
      <c r="J56" s="8" t="s">
        <v>20</v>
      </c>
      <c r="K56" s="8">
        <v>95</v>
      </c>
      <c r="L56" s="8">
        <v>95</v>
      </c>
      <c r="M56" s="28">
        <v>5</v>
      </c>
      <c r="N56" s="40">
        <f t="shared" ref="N56" si="9">L56/K56*100</f>
        <v>100</v>
      </c>
      <c r="O56" s="9"/>
      <c r="P56" s="114"/>
      <c r="Q56" s="114"/>
    </row>
    <row r="57" spans="1:17" s="7" customFormat="1" ht="15" customHeight="1" x14ac:dyDescent="0.25">
      <c r="A57" s="134"/>
      <c r="B57" s="134"/>
      <c r="C57" s="134"/>
      <c r="D57" s="116"/>
      <c r="E57" s="116"/>
      <c r="F57" s="116"/>
      <c r="G57" s="119"/>
      <c r="H57" s="131" t="s">
        <v>42</v>
      </c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s="7" customFormat="1" ht="28.5" customHeight="1" x14ac:dyDescent="0.2">
      <c r="A58" s="134"/>
      <c r="B58" s="134"/>
      <c r="C58" s="134"/>
      <c r="D58" s="116"/>
      <c r="E58" s="116"/>
      <c r="F58" s="116"/>
      <c r="G58" s="119"/>
      <c r="H58" s="120" t="s">
        <v>17</v>
      </c>
      <c r="I58" s="120"/>
      <c r="J58" s="8" t="s">
        <v>18</v>
      </c>
      <c r="K58" s="8">
        <v>26</v>
      </c>
      <c r="L58" s="8">
        <v>26</v>
      </c>
      <c r="M58" s="28">
        <v>5</v>
      </c>
      <c r="N58" s="40">
        <f t="shared" ref="N58:N59" si="10">L58/K58*100</f>
        <v>100</v>
      </c>
      <c r="O58" s="9"/>
      <c r="P58" s="114" t="s">
        <v>19</v>
      </c>
      <c r="Q58" s="114"/>
    </row>
    <row r="59" spans="1:17" s="7" customFormat="1" ht="35.25" customHeight="1" x14ac:dyDescent="0.2">
      <c r="A59" s="134"/>
      <c r="B59" s="134"/>
      <c r="C59" s="134"/>
      <c r="D59" s="116"/>
      <c r="E59" s="116"/>
      <c r="F59" s="116"/>
      <c r="G59" s="119"/>
      <c r="H59" s="120" t="s">
        <v>80</v>
      </c>
      <c r="I59" s="120"/>
      <c r="J59" s="8" t="s">
        <v>20</v>
      </c>
      <c r="K59" s="8">
        <v>95</v>
      </c>
      <c r="L59" s="8">
        <v>95</v>
      </c>
      <c r="M59" s="28">
        <v>5</v>
      </c>
      <c r="N59" s="40">
        <f t="shared" si="10"/>
        <v>100</v>
      </c>
      <c r="O59" s="9"/>
      <c r="P59" s="114"/>
      <c r="Q59" s="114"/>
    </row>
    <row r="60" spans="1:17" s="7" customFormat="1" ht="15" customHeight="1" x14ac:dyDescent="0.2">
      <c r="A60" s="65" t="s">
        <v>103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7"/>
    </row>
    <row r="61" spans="1:17" s="7" customFormat="1" ht="24.75" customHeight="1" x14ac:dyDescent="0.2">
      <c r="A61" s="96" t="s">
        <v>27</v>
      </c>
      <c r="B61" s="97"/>
      <c r="C61" s="98"/>
      <c r="D61" s="146">
        <v>21936258</v>
      </c>
      <c r="E61" s="147">
        <v>11253877.220000001</v>
      </c>
      <c r="F61" s="148"/>
      <c r="G61" s="108">
        <f>E61/D61*100</f>
        <v>51.302629737487592</v>
      </c>
      <c r="H61" s="120" t="s">
        <v>17</v>
      </c>
      <c r="I61" s="120"/>
      <c r="J61" s="8" t="s">
        <v>18</v>
      </c>
      <c r="K61" s="8">
        <v>122</v>
      </c>
      <c r="L61" s="8">
        <v>123</v>
      </c>
      <c r="M61" s="28">
        <v>5</v>
      </c>
      <c r="N61" s="40">
        <v>100</v>
      </c>
      <c r="O61" s="9"/>
      <c r="P61" s="114" t="s">
        <v>19</v>
      </c>
      <c r="Q61" s="114"/>
    </row>
    <row r="62" spans="1:17" s="7" customFormat="1" ht="39" customHeight="1" x14ac:dyDescent="0.2">
      <c r="A62" s="99"/>
      <c r="B62" s="100"/>
      <c r="C62" s="101"/>
      <c r="D62" s="103"/>
      <c r="E62" s="149"/>
      <c r="F62" s="150"/>
      <c r="G62" s="109"/>
      <c r="H62" s="120" t="s">
        <v>80</v>
      </c>
      <c r="I62" s="120"/>
      <c r="J62" s="8" t="s">
        <v>20</v>
      </c>
      <c r="K62" s="8">
        <v>75</v>
      </c>
      <c r="L62" s="8">
        <v>75</v>
      </c>
      <c r="M62" s="28">
        <v>5</v>
      </c>
      <c r="N62" s="40">
        <f>L62/K62*100</f>
        <v>100</v>
      </c>
      <c r="O62" s="9"/>
      <c r="P62" s="114"/>
      <c r="Q62" s="114"/>
    </row>
    <row r="63" spans="1:17" s="7" customFormat="1" ht="16.5" customHeight="1" x14ac:dyDescent="0.25">
      <c r="A63" s="140"/>
      <c r="B63" s="141"/>
      <c r="C63" s="142"/>
      <c r="D63" s="103"/>
      <c r="E63" s="149"/>
      <c r="F63" s="150"/>
      <c r="G63" s="109"/>
      <c r="H63" s="138" t="s">
        <v>35</v>
      </c>
      <c r="I63" s="139"/>
      <c r="J63" s="139"/>
      <c r="K63" s="139"/>
      <c r="L63" s="139"/>
      <c r="M63" s="139"/>
      <c r="N63" s="139"/>
      <c r="O63" s="139"/>
      <c r="P63" s="139"/>
      <c r="Q63" s="139"/>
    </row>
    <row r="64" spans="1:17" s="7" customFormat="1" ht="17.25" customHeight="1" x14ac:dyDescent="0.2">
      <c r="A64" s="140"/>
      <c r="B64" s="141"/>
      <c r="C64" s="142"/>
      <c r="D64" s="103"/>
      <c r="E64" s="149"/>
      <c r="F64" s="150"/>
      <c r="G64" s="109"/>
      <c r="H64" s="120" t="s">
        <v>23</v>
      </c>
      <c r="I64" s="120"/>
      <c r="J64" s="8" t="s">
        <v>18</v>
      </c>
      <c r="K64" s="8">
        <v>73</v>
      </c>
      <c r="L64" s="8">
        <v>74</v>
      </c>
      <c r="M64" s="28">
        <v>5</v>
      </c>
      <c r="N64" s="40">
        <v>100</v>
      </c>
      <c r="O64" s="9"/>
      <c r="P64" s="114" t="s">
        <v>19</v>
      </c>
      <c r="Q64" s="114"/>
    </row>
    <row r="65" spans="1:17" s="7" customFormat="1" ht="49.5" customHeight="1" x14ac:dyDescent="0.2">
      <c r="A65" s="143"/>
      <c r="B65" s="144"/>
      <c r="C65" s="145"/>
      <c r="D65" s="127"/>
      <c r="E65" s="151"/>
      <c r="F65" s="152"/>
      <c r="G65" s="130"/>
      <c r="H65" s="120" t="s">
        <v>53</v>
      </c>
      <c r="I65" s="120"/>
      <c r="J65" s="8" t="s">
        <v>20</v>
      </c>
      <c r="K65" s="8">
        <v>85</v>
      </c>
      <c r="L65" s="8">
        <v>85</v>
      </c>
      <c r="M65" s="28">
        <v>5</v>
      </c>
      <c r="N65" s="10">
        <f t="shared" ref="N65" si="11">L65/K65*100</f>
        <v>100</v>
      </c>
      <c r="O65" s="9"/>
      <c r="P65" s="114"/>
      <c r="Q65" s="114"/>
    </row>
    <row r="66" spans="1:17" s="7" customFormat="1" ht="17.45" customHeight="1" x14ac:dyDescent="0.2">
      <c r="A66" s="113" t="s">
        <v>104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s="7" customFormat="1" ht="28.15" customHeight="1" x14ac:dyDescent="0.2">
      <c r="A67" s="114" t="s">
        <v>43</v>
      </c>
      <c r="B67" s="114"/>
      <c r="C67" s="114"/>
      <c r="D67" s="135">
        <v>28648175</v>
      </c>
      <c r="E67" s="135">
        <v>15164119.4</v>
      </c>
      <c r="F67" s="135"/>
      <c r="G67" s="118">
        <f>E67/D67*100</f>
        <v>52.932235299456252</v>
      </c>
      <c r="H67" s="120" t="s">
        <v>17</v>
      </c>
      <c r="I67" s="120"/>
      <c r="J67" s="8" t="s">
        <v>18</v>
      </c>
      <c r="K67" s="8">
        <v>234</v>
      </c>
      <c r="L67" s="8">
        <v>233</v>
      </c>
      <c r="M67" s="28">
        <v>5</v>
      </c>
      <c r="N67" s="40">
        <v>100</v>
      </c>
      <c r="O67" s="9"/>
      <c r="P67" s="114" t="s">
        <v>19</v>
      </c>
      <c r="Q67" s="114"/>
    </row>
    <row r="68" spans="1:17" s="7" customFormat="1" ht="37.5" customHeight="1" x14ac:dyDescent="0.2">
      <c r="A68" s="114"/>
      <c r="B68" s="114"/>
      <c r="C68" s="114"/>
      <c r="D68" s="116"/>
      <c r="E68" s="116"/>
      <c r="F68" s="116"/>
      <c r="G68" s="119"/>
      <c r="H68" s="120" t="s">
        <v>80</v>
      </c>
      <c r="I68" s="120"/>
      <c r="J68" s="8" t="s">
        <v>20</v>
      </c>
      <c r="K68" s="8">
        <v>100</v>
      </c>
      <c r="L68" s="8">
        <v>100</v>
      </c>
      <c r="M68" s="28">
        <v>5</v>
      </c>
      <c r="N68" s="40">
        <f>L68/K68*100</f>
        <v>100</v>
      </c>
      <c r="O68" s="9"/>
      <c r="P68" s="114"/>
      <c r="Q68" s="114"/>
    </row>
    <row r="69" spans="1:17" s="7" customFormat="1" x14ac:dyDescent="0.25">
      <c r="A69" s="134"/>
      <c r="B69" s="134"/>
      <c r="C69" s="134"/>
      <c r="D69" s="116"/>
      <c r="E69" s="116"/>
      <c r="F69" s="116"/>
      <c r="G69" s="119"/>
      <c r="H69" s="131" t="s">
        <v>44</v>
      </c>
      <c r="I69" s="132"/>
      <c r="J69" s="132"/>
      <c r="K69" s="132"/>
      <c r="L69" s="132"/>
      <c r="M69" s="132"/>
      <c r="N69" s="132"/>
      <c r="O69" s="132"/>
      <c r="P69" s="132"/>
      <c r="Q69" s="132"/>
    </row>
    <row r="70" spans="1:17" s="7" customFormat="1" ht="16.5" customHeight="1" x14ac:dyDescent="0.2">
      <c r="A70" s="134"/>
      <c r="B70" s="134"/>
      <c r="C70" s="134"/>
      <c r="D70" s="116"/>
      <c r="E70" s="116"/>
      <c r="F70" s="116"/>
      <c r="G70" s="119"/>
      <c r="H70" s="120" t="s">
        <v>23</v>
      </c>
      <c r="I70" s="120"/>
      <c r="J70" s="8" t="s">
        <v>18</v>
      </c>
      <c r="K70" s="8">
        <v>95</v>
      </c>
      <c r="L70" s="8">
        <v>95</v>
      </c>
      <c r="M70" s="28">
        <v>5</v>
      </c>
      <c r="N70" s="40">
        <v>100</v>
      </c>
      <c r="O70" s="9"/>
      <c r="P70" s="114" t="s">
        <v>19</v>
      </c>
      <c r="Q70" s="114"/>
    </row>
    <row r="71" spans="1:17" s="7" customFormat="1" ht="49.5" customHeight="1" x14ac:dyDescent="0.2">
      <c r="A71" s="134"/>
      <c r="B71" s="134"/>
      <c r="C71" s="134"/>
      <c r="D71" s="116"/>
      <c r="E71" s="116"/>
      <c r="F71" s="116"/>
      <c r="G71" s="119"/>
      <c r="H71" s="120" t="s">
        <v>24</v>
      </c>
      <c r="I71" s="120"/>
      <c r="J71" s="8" t="s">
        <v>20</v>
      </c>
      <c r="K71" s="8">
        <v>98</v>
      </c>
      <c r="L71" s="8">
        <v>98</v>
      </c>
      <c r="M71" s="28">
        <v>5</v>
      </c>
      <c r="N71" s="40">
        <f t="shared" ref="N71" si="12">L71/K71*100</f>
        <v>100</v>
      </c>
      <c r="O71" s="9"/>
      <c r="P71" s="114"/>
      <c r="Q71" s="114"/>
    </row>
    <row r="72" spans="1:17" s="7" customFormat="1" ht="15" customHeight="1" x14ac:dyDescent="0.25">
      <c r="A72" s="134"/>
      <c r="B72" s="134"/>
      <c r="C72" s="134"/>
      <c r="D72" s="116"/>
      <c r="E72" s="116"/>
      <c r="F72" s="116"/>
      <c r="G72" s="119"/>
      <c r="H72" s="131" t="s">
        <v>45</v>
      </c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7" customFormat="1" ht="15" customHeight="1" x14ac:dyDescent="0.2">
      <c r="A73" s="134"/>
      <c r="B73" s="134"/>
      <c r="C73" s="134"/>
      <c r="D73" s="116"/>
      <c r="E73" s="116"/>
      <c r="F73" s="116"/>
      <c r="G73" s="119"/>
      <c r="H73" s="120" t="s">
        <v>23</v>
      </c>
      <c r="I73" s="120"/>
      <c r="J73" s="8" t="s">
        <v>18</v>
      </c>
      <c r="K73" s="8">
        <v>24</v>
      </c>
      <c r="L73" s="8">
        <v>24</v>
      </c>
      <c r="M73" s="28">
        <v>5</v>
      </c>
      <c r="N73" s="40">
        <f t="shared" ref="N73:N74" si="13">L73/K73*100</f>
        <v>100</v>
      </c>
      <c r="O73" s="9"/>
      <c r="P73" s="114" t="s">
        <v>19</v>
      </c>
      <c r="Q73" s="114"/>
    </row>
    <row r="74" spans="1:17" s="7" customFormat="1" ht="49.5" customHeight="1" x14ac:dyDescent="0.2">
      <c r="A74" s="134"/>
      <c r="B74" s="134"/>
      <c r="C74" s="134"/>
      <c r="D74" s="116"/>
      <c r="E74" s="116"/>
      <c r="F74" s="116"/>
      <c r="G74" s="119"/>
      <c r="H74" s="120" t="s">
        <v>53</v>
      </c>
      <c r="I74" s="120"/>
      <c r="J74" s="8" t="s">
        <v>20</v>
      </c>
      <c r="K74" s="8">
        <v>98</v>
      </c>
      <c r="L74" s="8">
        <v>98</v>
      </c>
      <c r="M74" s="28">
        <v>5</v>
      </c>
      <c r="N74" s="40">
        <f t="shared" si="13"/>
        <v>100</v>
      </c>
      <c r="O74" s="9"/>
      <c r="P74" s="114"/>
      <c r="Q74" s="114"/>
    </row>
    <row r="75" spans="1:17" s="7" customFormat="1" ht="12" x14ac:dyDescent="0.2">
      <c r="A75" s="113" t="s">
        <v>105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</row>
    <row r="76" spans="1:17" s="7" customFormat="1" ht="25.9" customHeight="1" x14ac:dyDescent="0.2">
      <c r="A76" s="114" t="s">
        <v>46</v>
      </c>
      <c r="B76" s="114"/>
      <c r="C76" s="114"/>
      <c r="D76" s="135">
        <v>27824167.219999999</v>
      </c>
      <c r="E76" s="135">
        <v>14952632.039999999</v>
      </c>
      <c r="F76" s="135"/>
      <c r="G76" s="118">
        <f>E76/D76*100</f>
        <v>53.739728926197849</v>
      </c>
      <c r="H76" s="120" t="s">
        <v>17</v>
      </c>
      <c r="I76" s="120"/>
      <c r="J76" s="8" t="s">
        <v>18</v>
      </c>
      <c r="K76" s="8">
        <v>164</v>
      </c>
      <c r="L76" s="8">
        <v>164</v>
      </c>
      <c r="M76" s="28">
        <v>5</v>
      </c>
      <c r="N76" s="40">
        <v>100</v>
      </c>
      <c r="O76" s="9"/>
      <c r="P76" s="114" t="s">
        <v>19</v>
      </c>
      <c r="Q76" s="114"/>
    </row>
    <row r="77" spans="1:17" s="7" customFormat="1" ht="37.5" customHeight="1" x14ac:dyDescent="0.2">
      <c r="A77" s="114"/>
      <c r="B77" s="114"/>
      <c r="C77" s="114"/>
      <c r="D77" s="116"/>
      <c r="E77" s="116"/>
      <c r="F77" s="116"/>
      <c r="G77" s="119"/>
      <c r="H77" s="120" t="s">
        <v>80</v>
      </c>
      <c r="I77" s="120"/>
      <c r="J77" s="8" t="s">
        <v>20</v>
      </c>
      <c r="K77" s="8">
        <v>99</v>
      </c>
      <c r="L77" s="8">
        <v>99</v>
      </c>
      <c r="M77" s="28">
        <v>5</v>
      </c>
      <c r="N77" s="40">
        <f>L77/K77*100</f>
        <v>100</v>
      </c>
      <c r="O77" s="9"/>
      <c r="P77" s="114"/>
      <c r="Q77" s="114"/>
    </row>
    <row r="78" spans="1:17" s="7" customFormat="1" ht="15" customHeight="1" x14ac:dyDescent="0.2">
      <c r="A78" s="134"/>
      <c r="B78" s="134"/>
      <c r="C78" s="134"/>
      <c r="D78" s="116"/>
      <c r="E78" s="116"/>
      <c r="F78" s="116"/>
      <c r="G78" s="119"/>
      <c r="H78" s="155" t="s">
        <v>47</v>
      </c>
      <c r="I78" s="156"/>
      <c r="J78" s="156"/>
      <c r="K78" s="156"/>
      <c r="L78" s="156"/>
      <c r="M78" s="156"/>
      <c r="N78" s="156"/>
      <c r="O78" s="156"/>
      <c r="P78" s="156"/>
      <c r="Q78" s="156"/>
    </row>
    <row r="79" spans="1:17" s="7" customFormat="1" ht="15" customHeight="1" x14ac:dyDescent="0.2">
      <c r="A79" s="134"/>
      <c r="B79" s="134"/>
      <c r="C79" s="134"/>
      <c r="D79" s="116"/>
      <c r="E79" s="116"/>
      <c r="F79" s="116"/>
      <c r="G79" s="119"/>
      <c r="H79" s="120" t="s">
        <v>31</v>
      </c>
      <c r="I79" s="120"/>
      <c r="J79" s="8"/>
      <c r="K79" s="8"/>
      <c r="L79" s="8"/>
      <c r="M79" s="4"/>
      <c r="N79" s="40"/>
      <c r="O79" s="9"/>
      <c r="P79" s="96" t="s">
        <v>19</v>
      </c>
      <c r="Q79" s="98"/>
    </row>
    <row r="80" spans="1:17" s="7" customFormat="1" ht="15.75" customHeight="1" x14ac:dyDescent="0.2">
      <c r="A80" s="134"/>
      <c r="B80" s="134"/>
      <c r="C80" s="134"/>
      <c r="D80" s="116"/>
      <c r="E80" s="116"/>
      <c r="F80" s="116"/>
      <c r="G80" s="119"/>
      <c r="H80" s="120" t="s">
        <v>32</v>
      </c>
      <c r="I80" s="120"/>
      <c r="J80" s="8" t="s">
        <v>18</v>
      </c>
      <c r="K80" s="8">
        <v>30</v>
      </c>
      <c r="L80" s="8">
        <v>30</v>
      </c>
      <c r="M80" s="28">
        <v>5</v>
      </c>
      <c r="N80" s="40">
        <v>100</v>
      </c>
      <c r="O80" s="14"/>
      <c r="P80" s="99"/>
      <c r="Q80" s="101"/>
    </row>
    <row r="81" spans="1:17" s="7" customFormat="1" ht="15" customHeight="1" x14ac:dyDescent="0.2">
      <c r="A81" s="134"/>
      <c r="B81" s="134"/>
      <c r="C81" s="134"/>
      <c r="D81" s="116"/>
      <c r="E81" s="116"/>
      <c r="F81" s="116"/>
      <c r="G81" s="119"/>
      <c r="H81" s="120" t="s">
        <v>33</v>
      </c>
      <c r="I81" s="120"/>
      <c r="J81" s="8" t="s">
        <v>18</v>
      </c>
      <c r="K81" s="8">
        <v>15</v>
      </c>
      <c r="L81" s="8">
        <v>14</v>
      </c>
      <c r="M81" s="28">
        <v>5</v>
      </c>
      <c r="N81" s="40">
        <f t="shared" ref="N81:N83" si="14">L81/K81*100</f>
        <v>93.333333333333329</v>
      </c>
      <c r="O81" s="9"/>
      <c r="P81" s="99"/>
      <c r="Q81" s="101"/>
    </row>
    <row r="82" spans="1:17" s="7" customFormat="1" ht="48" customHeight="1" x14ac:dyDescent="0.2">
      <c r="A82" s="134"/>
      <c r="B82" s="134"/>
      <c r="C82" s="134"/>
      <c r="D82" s="116"/>
      <c r="E82" s="116"/>
      <c r="F82" s="116"/>
      <c r="G82" s="119"/>
      <c r="H82" s="120" t="s">
        <v>53</v>
      </c>
      <c r="I82" s="120"/>
      <c r="J82" s="8" t="s">
        <v>20</v>
      </c>
      <c r="K82" s="8">
        <v>99</v>
      </c>
      <c r="L82" s="8">
        <v>99</v>
      </c>
      <c r="M82" s="28">
        <v>5</v>
      </c>
      <c r="N82" s="40">
        <f t="shared" si="14"/>
        <v>100</v>
      </c>
      <c r="O82" s="9"/>
      <c r="P82" s="99"/>
      <c r="Q82" s="101"/>
    </row>
    <row r="83" spans="1:17" s="7" customFormat="1" ht="39.75" customHeight="1" x14ac:dyDescent="0.2">
      <c r="A83" s="134"/>
      <c r="B83" s="134"/>
      <c r="C83" s="134"/>
      <c r="D83" s="116"/>
      <c r="E83" s="116"/>
      <c r="F83" s="116"/>
      <c r="G83" s="119"/>
      <c r="H83" s="120" t="s">
        <v>86</v>
      </c>
      <c r="I83" s="120"/>
      <c r="J83" s="8" t="s">
        <v>20</v>
      </c>
      <c r="K83" s="8">
        <v>99</v>
      </c>
      <c r="L83" s="8">
        <v>99</v>
      </c>
      <c r="M83" s="28">
        <v>5</v>
      </c>
      <c r="N83" s="40">
        <f t="shared" si="14"/>
        <v>100</v>
      </c>
      <c r="O83" s="9"/>
      <c r="P83" s="124"/>
      <c r="Q83" s="126"/>
    </row>
    <row r="84" spans="1:17" s="7" customFormat="1" ht="15" customHeight="1" x14ac:dyDescent="0.25">
      <c r="A84" s="134"/>
      <c r="B84" s="134"/>
      <c r="C84" s="134"/>
      <c r="D84" s="116"/>
      <c r="E84" s="116"/>
      <c r="F84" s="116"/>
      <c r="G84" s="119"/>
      <c r="H84" s="153" t="s">
        <v>48</v>
      </c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s="7" customFormat="1" ht="18" customHeight="1" x14ac:dyDescent="0.2">
      <c r="A85" s="134"/>
      <c r="B85" s="134"/>
      <c r="C85" s="134"/>
      <c r="D85" s="116"/>
      <c r="E85" s="116"/>
      <c r="F85" s="116"/>
      <c r="G85" s="119"/>
      <c r="H85" s="120" t="s">
        <v>23</v>
      </c>
      <c r="I85" s="120"/>
      <c r="J85" s="8" t="s">
        <v>18</v>
      </c>
      <c r="K85" s="8">
        <v>84</v>
      </c>
      <c r="L85" s="8">
        <v>86</v>
      </c>
      <c r="M85" s="28">
        <v>5</v>
      </c>
      <c r="N85" s="40">
        <v>100</v>
      </c>
      <c r="O85" s="9"/>
      <c r="P85" s="114" t="s">
        <v>19</v>
      </c>
      <c r="Q85" s="114"/>
    </row>
    <row r="86" spans="1:17" s="7" customFormat="1" ht="49.5" customHeight="1" x14ac:dyDescent="0.2">
      <c r="A86" s="134"/>
      <c r="B86" s="134"/>
      <c r="C86" s="134"/>
      <c r="D86" s="116"/>
      <c r="E86" s="116"/>
      <c r="F86" s="116"/>
      <c r="G86" s="119"/>
      <c r="H86" s="120" t="s">
        <v>53</v>
      </c>
      <c r="I86" s="120"/>
      <c r="J86" s="8" t="s">
        <v>20</v>
      </c>
      <c r="K86" s="8">
        <v>99</v>
      </c>
      <c r="L86" s="8">
        <v>99</v>
      </c>
      <c r="M86" s="28">
        <v>5</v>
      </c>
      <c r="N86" s="40">
        <f t="shared" ref="N86" si="15">L86/K86*100</f>
        <v>100</v>
      </c>
      <c r="O86" s="9"/>
      <c r="P86" s="114"/>
      <c r="Q86" s="114"/>
    </row>
    <row r="87" spans="1:17" s="7" customFormat="1" ht="13.9" customHeight="1" x14ac:dyDescent="0.2">
      <c r="A87" s="113" t="s">
        <v>106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</row>
    <row r="88" spans="1:17" s="7" customFormat="1" ht="27" customHeight="1" x14ac:dyDescent="0.2">
      <c r="A88" s="114" t="s">
        <v>50</v>
      </c>
      <c r="B88" s="114"/>
      <c r="C88" s="114"/>
      <c r="D88" s="115">
        <v>12094029</v>
      </c>
      <c r="E88" s="115">
        <v>6247072.3399999999</v>
      </c>
      <c r="F88" s="115"/>
      <c r="G88" s="118">
        <f>E88/D88*100</f>
        <v>51.654186871885287</v>
      </c>
      <c r="H88" s="120" t="s">
        <v>17</v>
      </c>
      <c r="I88" s="120"/>
      <c r="J88" s="8" t="s">
        <v>18</v>
      </c>
      <c r="K88" s="8">
        <v>54</v>
      </c>
      <c r="L88" s="8">
        <v>54</v>
      </c>
      <c r="M88" s="28">
        <v>5</v>
      </c>
      <c r="N88" s="40">
        <v>100</v>
      </c>
      <c r="O88" s="9"/>
      <c r="P88" s="114" t="s">
        <v>19</v>
      </c>
      <c r="Q88" s="114"/>
    </row>
    <row r="89" spans="1:17" s="7" customFormat="1" ht="38.25" customHeight="1" x14ac:dyDescent="0.2">
      <c r="A89" s="114"/>
      <c r="B89" s="114"/>
      <c r="C89" s="114"/>
      <c r="D89" s="116"/>
      <c r="E89" s="117"/>
      <c r="F89" s="117"/>
      <c r="G89" s="119"/>
      <c r="H89" s="120" t="s">
        <v>80</v>
      </c>
      <c r="I89" s="120"/>
      <c r="J89" s="8" t="s">
        <v>20</v>
      </c>
      <c r="K89" s="8">
        <v>96</v>
      </c>
      <c r="L89" s="8">
        <v>96</v>
      </c>
      <c r="M89" s="28">
        <v>5</v>
      </c>
      <c r="N89" s="40">
        <f>L89/K89*100</f>
        <v>100</v>
      </c>
      <c r="O89" s="9"/>
      <c r="P89" s="114"/>
      <c r="Q89" s="114"/>
    </row>
    <row r="90" spans="1:17" s="7" customFormat="1" ht="13.9" customHeight="1" x14ac:dyDescent="0.2">
      <c r="A90" s="157"/>
      <c r="B90" s="157"/>
      <c r="C90" s="157"/>
      <c r="D90" s="116"/>
      <c r="E90" s="117"/>
      <c r="F90" s="117"/>
      <c r="G90" s="119"/>
      <c r="H90" s="155" t="s">
        <v>51</v>
      </c>
      <c r="I90" s="156"/>
      <c r="J90" s="156"/>
      <c r="K90" s="156"/>
      <c r="L90" s="156"/>
      <c r="M90" s="156"/>
      <c r="N90" s="156"/>
      <c r="O90" s="156"/>
      <c r="P90" s="156"/>
      <c r="Q90" s="156"/>
    </row>
    <row r="91" spans="1:17" s="7" customFormat="1" ht="26.25" customHeight="1" x14ac:dyDescent="0.2">
      <c r="A91" s="157"/>
      <c r="B91" s="157"/>
      <c r="C91" s="157"/>
      <c r="D91" s="116"/>
      <c r="E91" s="117"/>
      <c r="F91" s="117"/>
      <c r="G91" s="119"/>
      <c r="H91" s="120" t="s">
        <v>52</v>
      </c>
      <c r="I91" s="120"/>
      <c r="J91" s="8" t="s">
        <v>18</v>
      </c>
      <c r="K91" s="8">
        <v>40</v>
      </c>
      <c r="L91" s="8">
        <v>40</v>
      </c>
      <c r="M91" s="28">
        <v>5</v>
      </c>
      <c r="N91" s="40">
        <v>100</v>
      </c>
      <c r="O91" s="9"/>
      <c r="P91" s="114" t="s">
        <v>19</v>
      </c>
      <c r="Q91" s="114"/>
    </row>
    <row r="92" spans="1:17" s="7" customFormat="1" ht="50.25" customHeight="1" x14ac:dyDescent="0.2">
      <c r="A92" s="157"/>
      <c r="B92" s="157"/>
      <c r="C92" s="157"/>
      <c r="D92" s="116"/>
      <c r="E92" s="117"/>
      <c r="F92" s="117"/>
      <c r="G92" s="119"/>
      <c r="H92" s="120" t="s">
        <v>53</v>
      </c>
      <c r="I92" s="120"/>
      <c r="J92" s="8" t="s">
        <v>20</v>
      </c>
      <c r="K92" s="8">
        <v>95</v>
      </c>
      <c r="L92" s="8">
        <v>95</v>
      </c>
      <c r="M92" s="28">
        <v>5</v>
      </c>
      <c r="N92" s="40">
        <f t="shared" ref="N92" si="16">L92/K92*100</f>
        <v>100</v>
      </c>
      <c r="O92" s="9"/>
      <c r="P92" s="114"/>
      <c r="Q92" s="114"/>
    </row>
    <row r="93" spans="1:17" s="7" customFormat="1" ht="16.5" customHeight="1" x14ac:dyDescent="0.2">
      <c r="A93" s="65" t="s">
        <v>107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7"/>
    </row>
    <row r="94" spans="1:17" s="7" customFormat="1" ht="26.25" customHeight="1" x14ac:dyDescent="0.2">
      <c r="A94" s="114" t="s">
        <v>27</v>
      </c>
      <c r="B94" s="114"/>
      <c r="C94" s="114"/>
      <c r="D94" s="135">
        <v>21626235</v>
      </c>
      <c r="E94" s="135">
        <v>10844722.32</v>
      </c>
      <c r="F94" s="135"/>
      <c r="G94" s="118">
        <f>E94/D94*100</f>
        <v>50.14614111055392</v>
      </c>
      <c r="H94" s="120" t="s">
        <v>17</v>
      </c>
      <c r="I94" s="120"/>
      <c r="J94" s="8" t="s">
        <v>18</v>
      </c>
      <c r="K94" s="8">
        <v>141</v>
      </c>
      <c r="L94" s="8">
        <v>142</v>
      </c>
      <c r="M94" s="28">
        <v>5</v>
      </c>
      <c r="N94" s="10">
        <v>100</v>
      </c>
      <c r="O94" s="9"/>
      <c r="P94" s="114" t="s">
        <v>19</v>
      </c>
      <c r="Q94" s="114"/>
    </row>
    <row r="95" spans="1:17" s="7" customFormat="1" ht="38.25" customHeight="1" x14ac:dyDescent="0.2">
      <c r="A95" s="114"/>
      <c r="B95" s="114"/>
      <c r="C95" s="114"/>
      <c r="D95" s="116"/>
      <c r="E95" s="116"/>
      <c r="F95" s="116"/>
      <c r="G95" s="119"/>
      <c r="H95" s="120" t="s">
        <v>80</v>
      </c>
      <c r="I95" s="120"/>
      <c r="J95" s="8" t="s">
        <v>20</v>
      </c>
      <c r="K95" s="8">
        <v>90</v>
      </c>
      <c r="L95" s="8">
        <v>90</v>
      </c>
      <c r="M95" s="28">
        <v>5</v>
      </c>
      <c r="N95" s="40">
        <f>L95/K95*100</f>
        <v>100</v>
      </c>
      <c r="O95" s="9"/>
      <c r="P95" s="114"/>
      <c r="Q95" s="114"/>
    </row>
    <row r="96" spans="1:17" s="7" customFormat="1" ht="16.5" customHeight="1" x14ac:dyDescent="0.25">
      <c r="A96" s="134"/>
      <c r="B96" s="134"/>
      <c r="C96" s="134"/>
      <c r="D96" s="116"/>
      <c r="E96" s="116"/>
      <c r="F96" s="116"/>
      <c r="G96" s="119"/>
      <c r="H96" s="131" t="s">
        <v>36</v>
      </c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s="7" customFormat="1" ht="15.75" customHeight="1" x14ac:dyDescent="0.2">
      <c r="A97" s="134"/>
      <c r="B97" s="134"/>
      <c r="C97" s="134"/>
      <c r="D97" s="116"/>
      <c r="E97" s="116"/>
      <c r="F97" s="116"/>
      <c r="G97" s="119"/>
      <c r="H97" s="120" t="s">
        <v>23</v>
      </c>
      <c r="I97" s="120"/>
      <c r="J97" s="8" t="s">
        <v>18</v>
      </c>
      <c r="K97" s="8">
        <v>56</v>
      </c>
      <c r="L97" s="8">
        <v>61</v>
      </c>
      <c r="M97" s="28">
        <v>5</v>
      </c>
      <c r="N97" s="40">
        <f t="shared" ref="N97:N98" si="17">L97/K97*100</f>
        <v>108.92857142857142</v>
      </c>
      <c r="O97" s="9"/>
      <c r="P97" s="114" t="s">
        <v>19</v>
      </c>
      <c r="Q97" s="114"/>
    </row>
    <row r="98" spans="1:17" s="7" customFormat="1" ht="48.75" customHeight="1" x14ac:dyDescent="0.2">
      <c r="A98" s="134"/>
      <c r="B98" s="134"/>
      <c r="C98" s="134"/>
      <c r="D98" s="116"/>
      <c r="E98" s="116"/>
      <c r="F98" s="116"/>
      <c r="G98" s="119"/>
      <c r="H98" s="120" t="s">
        <v>53</v>
      </c>
      <c r="I98" s="120"/>
      <c r="J98" s="8" t="s">
        <v>20</v>
      </c>
      <c r="K98" s="8">
        <v>98</v>
      </c>
      <c r="L98" s="8">
        <v>98</v>
      </c>
      <c r="M98" s="28">
        <v>5</v>
      </c>
      <c r="N98" s="40">
        <f t="shared" si="17"/>
        <v>100</v>
      </c>
      <c r="O98" s="9"/>
      <c r="P98" s="114"/>
      <c r="Q98" s="114"/>
    </row>
    <row r="99" spans="1:17" s="7" customFormat="1" ht="12" x14ac:dyDescent="0.2">
      <c r="A99" s="65" t="s">
        <v>89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</row>
    <row r="100" spans="1:17" s="7" customFormat="1" ht="24" customHeight="1" x14ac:dyDescent="0.2">
      <c r="A100" s="96" t="s">
        <v>21</v>
      </c>
      <c r="B100" s="97"/>
      <c r="C100" s="98"/>
      <c r="D100" s="102">
        <v>19001664</v>
      </c>
      <c r="E100" s="104">
        <v>10218306.48</v>
      </c>
      <c r="F100" s="105"/>
      <c r="G100" s="108">
        <f>E100/D100*100</f>
        <v>53.775850788646729</v>
      </c>
      <c r="H100" s="110" t="s">
        <v>17</v>
      </c>
      <c r="I100" s="111"/>
      <c r="J100" s="8" t="s">
        <v>18</v>
      </c>
      <c r="K100" s="8">
        <v>111</v>
      </c>
      <c r="L100" s="8">
        <v>111</v>
      </c>
      <c r="M100" s="28">
        <v>5</v>
      </c>
      <c r="N100" s="40">
        <f>L100/K100*100</f>
        <v>100</v>
      </c>
      <c r="O100" s="9"/>
      <c r="P100" s="96" t="s">
        <v>19</v>
      </c>
      <c r="Q100" s="98"/>
    </row>
    <row r="101" spans="1:17" s="7" customFormat="1" ht="37.5" customHeight="1" x14ac:dyDescent="0.2">
      <c r="A101" s="99"/>
      <c r="B101" s="100"/>
      <c r="C101" s="101"/>
      <c r="D101" s="103"/>
      <c r="E101" s="106"/>
      <c r="F101" s="107"/>
      <c r="G101" s="109"/>
      <c r="H101" s="120" t="s">
        <v>80</v>
      </c>
      <c r="I101" s="120"/>
      <c r="J101" s="8" t="s">
        <v>20</v>
      </c>
      <c r="K101" s="8">
        <v>98</v>
      </c>
      <c r="L101" s="8">
        <v>98</v>
      </c>
      <c r="M101" s="28">
        <v>5</v>
      </c>
      <c r="N101" s="40">
        <f>L101/K101*100</f>
        <v>100</v>
      </c>
      <c r="O101" s="9"/>
      <c r="P101" s="124"/>
      <c r="Q101" s="126"/>
    </row>
    <row r="102" spans="1:17" s="7" customFormat="1" ht="15" customHeight="1" x14ac:dyDescent="0.2">
      <c r="A102" s="158"/>
      <c r="B102" s="159"/>
      <c r="C102" s="160"/>
      <c r="D102" s="103"/>
      <c r="E102" s="106"/>
      <c r="F102" s="107"/>
      <c r="G102" s="109"/>
      <c r="H102" s="161" t="s">
        <v>22</v>
      </c>
      <c r="I102" s="162"/>
      <c r="J102" s="162"/>
      <c r="K102" s="162"/>
      <c r="L102" s="162"/>
      <c r="M102" s="162"/>
      <c r="N102" s="162"/>
      <c r="O102" s="162"/>
      <c r="P102" s="162"/>
      <c r="Q102" s="163"/>
    </row>
    <row r="103" spans="1:17" s="7" customFormat="1" ht="15" customHeight="1" x14ac:dyDescent="0.2">
      <c r="A103" s="158"/>
      <c r="B103" s="159"/>
      <c r="C103" s="160"/>
      <c r="D103" s="103"/>
      <c r="E103" s="106"/>
      <c r="F103" s="107"/>
      <c r="G103" s="109"/>
      <c r="H103" s="110" t="s">
        <v>23</v>
      </c>
      <c r="I103" s="111"/>
      <c r="J103" s="8" t="s">
        <v>18</v>
      </c>
      <c r="K103" s="8">
        <v>53</v>
      </c>
      <c r="L103" s="8">
        <v>50</v>
      </c>
      <c r="M103" s="28">
        <v>5</v>
      </c>
      <c r="N103" s="40">
        <f t="shared" ref="N103:N104" si="18">L103/K103*100</f>
        <v>94.339622641509436</v>
      </c>
      <c r="O103" s="9"/>
      <c r="P103" s="96" t="s">
        <v>19</v>
      </c>
      <c r="Q103" s="98"/>
    </row>
    <row r="104" spans="1:17" s="7" customFormat="1" ht="49.5" customHeight="1" x14ac:dyDescent="0.2">
      <c r="A104" s="158"/>
      <c r="B104" s="159"/>
      <c r="C104" s="160"/>
      <c r="D104" s="103"/>
      <c r="E104" s="106"/>
      <c r="F104" s="107"/>
      <c r="G104" s="109"/>
      <c r="H104" s="110" t="s">
        <v>53</v>
      </c>
      <c r="I104" s="111"/>
      <c r="J104" s="8" t="s">
        <v>20</v>
      </c>
      <c r="K104" s="8">
        <v>90</v>
      </c>
      <c r="L104" s="8">
        <v>90</v>
      </c>
      <c r="M104" s="4">
        <v>5</v>
      </c>
      <c r="N104" s="40">
        <f t="shared" si="18"/>
        <v>100</v>
      </c>
      <c r="O104" s="9"/>
      <c r="P104" s="124"/>
      <c r="Q104" s="126"/>
    </row>
    <row r="105" spans="1:17" s="7" customFormat="1" ht="15" customHeight="1" x14ac:dyDescent="0.2">
      <c r="A105" s="65" t="s">
        <v>91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s="7" customFormat="1" ht="27" customHeight="1" x14ac:dyDescent="0.2">
      <c r="A106" s="96" t="s">
        <v>21</v>
      </c>
      <c r="B106" s="97"/>
      <c r="C106" s="98"/>
      <c r="D106" s="146">
        <v>21334582</v>
      </c>
      <c r="E106" s="147">
        <v>10697048.32</v>
      </c>
      <c r="F106" s="148"/>
      <c r="G106" s="108">
        <f>E106/D106*100</f>
        <v>50.139479273603769</v>
      </c>
      <c r="H106" s="110" t="s">
        <v>17</v>
      </c>
      <c r="I106" s="111"/>
      <c r="J106" s="8" t="s">
        <v>18</v>
      </c>
      <c r="K106" s="8">
        <v>127</v>
      </c>
      <c r="L106" s="8">
        <v>130</v>
      </c>
      <c r="M106" s="28">
        <v>5</v>
      </c>
      <c r="N106" s="10">
        <v>100</v>
      </c>
      <c r="O106" s="9"/>
      <c r="P106" s="96" t="s">
        <v>19</v>
      </c>
      <c r="Q106" s="98"/>
    </row>
    <row r="107" spans="1:17" s="7" customFormat="1" ht="37.5" customHeight="1" x14ac:dyDescent="0.2">
      <c r="A107" s="99"/>
      <c r="B107" s="100"/>
      <c r="C107" s="101"/>
      <c r="D107" s="103"/>
      <c r="E107" s="106"/>
      <c r="F107" s="107"/>
      <c r="G107" s="109"/>
      <c r="H107" s="120" t="s">
        <v>80</v>
      </c>
      <c r="I107" s="120"/>
      <c r="J107" s="8" t="s">
        <v>20</v>
      </c>
      <c r="K107" s="8">
        <v>96</v>
      </c>
      <c r="L107" s="8">
        <v>96</v>
      </c>
      <c r="M107" s="28">
        <v>5</v>
      </c>
      <c r="N107" s="40">
        <f>L107/K107*100</f>
        <v>100</v>
      </c>
      <c r="O107" s="9"/>
      <c r="P107" s="124"/>
      <c r="Q107" s="126"/>
    </row>
    <row r="108" spans="1:17" s="7" customFormat="1" ht="17.45" customHeight="1" x14ac:dyDescent="0.2">
      <c r="A108" s="167"/>
      <c r="B108" s="168"/>
      <c r="C108" s="169"/>
      <c r="D108" s="103"/>
      <c r="E108" s="106"/>
      <c r="F108" s="107"/>
      <c r="G108" s="109"/>
      <c r="H108" s="164" t="s">
        <v>25</v>
      </c>
      <c r="I108" s="165"/>
      <c r="J108" s="165"/>
      <c r="K108" s="165"/>
      <c r="L108" s="165"/>
      <c r="M108" s="165"/>
      <c r="N108" s="165"/>
      <c r="O108" s="165"/>
      <c r="P108" s="165"/>
      <c r="Q108" s="166"/>
    </row>
    <row r="109" spans="1:17" s="7" customFormat="1" ht="17.25" customHeight="1" x14ac:dyDescent="0.2">
      <c r="A109" s="167"/>
      <c r="B109" s="168"/>
      <c r="C109" s="169"/>
      <c r="D109" s="103"/>
      <c r="E109" s="106"/>
      <c r="F109" s="107"/>
      <c r="G109" s="109"/>
      <c r="H109" s="110" t="s">
        <v>23</v>
      </c>
      <c r="I109" s="111"/>
      <c r="J109" s="8" t="s">
        <v>18</v>
      </c>
      <c r="K109" s="8">
        <v>69</v>
      </c>
      <c r="L109" s="8">
        <v>66</v>
      </c>
      <c r="M109" s="28">
        <v>5</v>
      </c>
      <c r="N109" s="40">
        <v>100</v>
      </c>
      <c r="O109" s="9"/>
      <c r="P109" s="96" t="s">
        <v>19</v>
      </c>
      <c r="Q109" s="98"/>
    </row>
    <row r="110" spans="1:17" s="7" customFormat="1" ht="34.9" customHeight="1" x14ac:dyDescent="0.2">
      <c r="A110" s="170"/>
      <c r="B110" s="171"/>
      <c r="C110" s="172"/>
      <c r="D110" s="127"/>
      <c r="E110" s="128"/>
      <c r="F110" s="129"/>
      <c r="G110" s="130"/>
      <c r="H110" s="110" t="s">
        <v>53</v>
      </c>
      <c r="I110" s="111"/>
      <c r="J110" s="8" t="s">
        <v>20</v>
      </c>
      <c r="K110" s="8">
        <v>90</v>
      </c>
      <c r="L110" s="8">
        <v>90</v>
      </c>
      <c r="M110" s="28">
        <v>5</v>
      </c>
      <c r="N110" s="40">
        <f t="shared" ref="N110" si="19">L110/K110*100</f>
        <v>100</v>
      </c>
      <c r="O110" s="9"/>
      <c r="P110" s="124"/>
      <c r="Q110" s="126"/>
    </row>
    <row r="111" spans="1:17" s="7" customFormat="1" ht="15" customHeight="1" x14ac:dyDescent="0.2">
      <c r="A111" s="65" t="s">
        <v>90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7"/>
    </row>
    <row r="112" spans="1:17" s="7" customFormat="1" ht="24.75" customHeight="1" x14ac:dyDescent="0.2">
      <c r="A112" s="96" t="s">
        <v>27</v>
      </c>
      <c r="B112" s="97"/>
      <c r="C112" s="98"/>
      <c r="D112" s="146">
        <v>16571176</v>
      </c>
      <c r="E112" s="147">
        <v>8066184.8200000003</v>
      </c>
      <c r="F112" s="148"/>
      <c r="G112" s="108">
        <f>E112/D112*100</f>
        <v>48.675995113442767</v>
      </c>
      <c r="H112" s="120" t="s">
        <v>17</v>
      </c>
      <c r="I112" s="120"/>
      <c r="J112" s="8" t="s">
        <v>18</v>
      </c>
      <c r="K112" s="8">
        <v>61</v>
      </c>
      <c r="L112" s="8">
        <v>61</v>
      </c>
      <c r="M112" s="28">
        <v>5</v>
      </c>
      <c r="N112" s="40">
        <v>100</v>
      </c>
      <c r="O112" s="9"/>
      <c r="P112" s="114" t="s">
        <v>19</v>
      </c>
      <c r="Q112" s="114"/>
    </row>
    <row r="113" spans="1:17" s="7" customFormat="1" ht="37.5" customHeight="1" x14ac:dyDescent="0.2">
      <c r="A113" s="99"/>
      <c r="B113" s="100"/>
      <c r="C113" s="101"/>
      <c r="D113" s="103"/>
      <c r="E113" s="106"/>
      <c r="F113" s="107"/>
      <c r="G113" s="109"/>
      <c r="H113" s="120" t="s">
        <v>80</v>
      </c>
      <c r="I113" s="120"/>
      <c r="J113" s="8" t="s">
        <v>20</v>
      </c>
      <c r="K113" s="8">
        <v>97</v>
      </c>
      <c r="L113" s="8">
        <v>97</v>
      </c>
      <c r="M113" s="28">
        <v>5</v>
      </c>
      <c r="N113" s="40">
        <f>L113/K113*100</f>
        <v>100</v>
      </c>
      <c r="O113" s="9"/>
      <c r="P113" s="114"/>
      <c r="Q113" s="114"/>
    </row>
    <row r="114" spans="1:17" s="11" customFormat="1" x14ac:dyDescent="0.2">
      <c r="A114" s="167"/>
      <c r="B114" s="168"/>
      <c r="C114" s="169"/>
      <c r="D114" s="103"/>
      <c r="E114" s="106"/>
      <c r="F114" s="107"/>
      <c r="G114" s="109"/>
      <c r="H114" s="175" t="s">
        <v>28</v>
      </c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1:17" s="7" customFormat="1" ht="14.25" customHeight="1" x14ac:dyDescent="0.2">
      <c r="A115" s="167"/>
      <c r="B115" s="168"/>
      <c r="C115" s="169"/>
      <c r="D115" s="103"/>
      <c r="E115" s="106"/>
      <c r="F115" s="107"/>
      <c r="G115" s="109"/>
      <c r="H115" s="120" t="s">
        <v>23</v>
      </c>
      <c r="I115" s="120"/>
      <c r="J115" s="8" t="s">
        <v>18</v>
      </c>
      <c r="K115" s="8">
        <v>29</v>
      </c>
      <c r="L115" s="8">
        <v>29</v>
      </c>
      <c r="M115" s="28">
        <v>5</v>
      </c>
      <c r="N115" s="10">
        <v>100</v>
      </c>
      <c r="O115" s="9"/>
      <c r="P115" s="114" t="s">
        <v>19</v>
      </c>
      <c r="Q115" s="114"/>
    </row>
    <row r="116" spans="1:17" s="7" customFormat="1" ht="51.75" customHeight="1" x14ac:dyDescent="0.2">
      <c r="A116" s="170"/>
      <c r="B116" s="171"/>
      <c r="C116" s="172"/>
      <c r="D116" s="127"/>
      <c r="E116" s="128"/>
      <c r="F116" s="129"/>
      <c r="G116" s="130"/>
      <c r="H116" s="120" t="s">
        <v>53</v>
      </c>
      <c r="I116" s="120"/>
      <c r="J116" s="8" t="s">
        <v>20</v>
      </c>
      <c r="K116" s="8">
        <v>96</v>
      </c>
      <c r="L116" s="8">
        <v>96</v>
      </c>
      <c r="M116" s="28">
        <v>5</v>
      </c>
      <c r="N116" s="10">
        <f t="shared" ref="N116" si="20">L116/K116*100</f>
        <v>100</v>
      </c>
      <c r="O116" s="9"/>
      <c r="P116" s="114"/>
      <c r="Q116" s="114"/>
    </row>
    <row r="117" spans="1:17" s="7" customFormat="1" ht="15" customHeight="1" x14ac:dyDescent="0.2">
      <c r="A117" s="65" t="s">
        <v>92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7"/>
    </row>
    <row r="118" spans="1:17" s="7" customFormat="1" ht="24.75" customHeight="1" x14ac:dyDescent="0.2">
      <c r="A118" s="96" t="s">
        <v>29</v>
      </c>
      <c r="B118" s="97"/>
      <c r="C118" s="98"/>
      <c r="D118" s="146">
        <v>21835486</v>
      </c>
      <c r="E118" s="147">
        <v>11169845.42</v>
      </c>
      <c r="F118" s="148"/>
      <c r="G118" s="108">
        <f>E118/D118*100</f>
        <v>51.154553738808474</v>
      </c>
      <c r="H118" s="120" t="s">
        <v>17</v>
      </c>
      <c r="I118" s="120"/>
      <c r="J118" s="8" t="s">
        <v>18</v>
      </c>
      <c r="K118" s="8">
        <v>151</v>
      </c>
      <c r="L118" s="8">
        <v>151</v>
      </c>
      <c r="M118" s="28">
        <v>5</v>
      </c>
      <c r="N118" s="10">
        <v>100</v>
      </c>
      <c r="O118" s="9"/>
      <c r="P118" s="114" t="s">
        <v>19</v>
      </c>
      <c r="Q118" s="114"/>
    </row>
    <row r="119" spans="1:17" s="7" customFormat="1" ht="37.5" customHeight="1" x14ac:dyDescent="0.2">
      <c r="A119" s="99"/>
      <c r="B119" s="100"/>
      <c r="C119" s="101"/>
      <c r="D119" s="103"/>
      <c r="E119" s="106"/>
      <c r="F119" s="107"/>
      <c r="G119" s="109"/>
      <c r="H119" s="120" t="s">
        <v>80</v>
      </c>
      <c r="I119" s="120"/>
      <c r="J119" s="8" t="s">
        <v>20</v>
      </c>
      <c r="K119" s="8">
        <v>99</v>
      </c>
      <c r="L119" s="8">
        <v>99</v>
      </c>
      <c r="M119" s="28">
        <v>5</v>
      </c>
      <c r="N119" s="40">
        <f>L119/K119*100</f>
        <v>100</v>
      </c>
      <c r="O119" s="9"/>
      <c r="P119" s="114"/>
      <c r="Q119" s="114"/>
    </row>
    <row r="120" spans="1:17" s="7" customFormat="1" ht="15" customHeight="1" x14ac:dyDescent="0.2">
      <c r="A120" s="167"/>
      <c r="B120" s="168"/>
      <c r="C120" s="169"/>
      <c r="D120" s="103"/>
      <c r="E120" s="106"/>
      <c r="F120" s="107"/>
      <c r="G120" s="109"/>
      <c r="H120" s="173" t="s">
        <v>30</v>
      </c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1:17" s="7" customFormat="1" ht="14.25" customHeight="1" x14ac:dyDescent="0.2">
      <c r="A121" s="167"/>
      <c r="B121" s="168"/>
      <c r="C121" s="169"/>
      <c r="D121" s="103"/>
      <c r="E121" s="106"/>
      <c r="F121" s="107"/>
      <c r="G121" s="109"/>
      <c r="H121" s="120" t="s">
        <v>31</v>
      </c>
      <c r="I121" s="120"/>
      <c r="J121" s="8"/>
      <c r="K121" s="8"/>
      <c r="L121" s="8"/>
      <c r="M121" s="4"/>
      <c r="N121" s="8"/>
      <c r="O121" s="39"/>
      <c r="P121" s="96" t="s">
        <v>19</v>
      </c>
      <c r="Q121" s="98"/>
    </row>
    <row r="122" spans="1:17" s="7" customFormat="1" ht="14.25" customHeight="1" x14ac:dyDescent="0.2">
      <c r="A122" s="167"/>
      <c r="B122" s="168"/>
      <c r="C122" s="169"/>
      <c r="D122" s="103"/>
      <c r="E122" s="106"/>
      <c r="F122" s="107"/>
      <c r="G122" s="109"/>
      <c r="H122" s="120" t="s">
        <v>32</v>
      </c>
      <c r="I122" s="120"/>
      <c r="J122" s="8" t="s">
        <v>18</v>
      </c>
      <c r="K122" s="8">
        <v>8</v>
      </c>
      <c r="L122" s="8">
        <v>6</v>
      </c>
      <c r="M122" s="28">
        <v>5</v>
      </c>
      <c r="N122" s="40">
        <f t="shared" ref="N122:N125" si="21">L122/K122*100</f>
        <v>75</v>
      </c>
      <c r="O122" s="9"/>
      <c r="P122" s="99"/>
      <c r="Q122" s="101"/>
    </row>
    <row r="123" spans="1:17" s="7" customFormat="1" ht="14.25" customHeight="1" x14ac:dyDescent="0.2">
      <c r="A123" s="167"/>
      <c r="B123" s="168"/>
      <c r="C123" s="169"/>
      <c r="D123" s="103"/>
      <c r="E123" s="106"/>
      <c r="F123" s="107"/>
      <c r="G123" s="109"/>
      <c r="H123" s="120" t="s">
        <v>33</v>
      </c>
      <c r="I123" s="120"/>
      <c r="J123" s="8" t="s">
        <v>18</v>
      </c>
      <c r="K123" s="8">
        <v>6</v>
      </c>
      <c r="L123" s="8">
        <v>6</v>
      </c>
      <c r="M123" s="28">
        <v>5</v>
      </c>
      <c r="N123" s="40">
        <f t="shared" si="21"/>
        <v>100</v>
      </c>
      <c r="O123" s="9"/>
      <c r="P123" s="99"/>
      <c r="Q123" s="101"/>
    </row>
    <row r="124" spans="1:17" s="7" customFormat="1" ht="51" customHeight="1" x14ac:dyDescent="0.2">
      <c r="A124" s="167"/>
      <c r="B124" s="168"/>
      <c r="C124" s="169"/>
      <c r="D124" s="103"/>
      <c r="E124" s="106"/>
      <c r="F124" s="107"/>
      <c r="G124" s="109"/>
      <c r="H124" s="120" t="s">
        <v>85</v>
      </c>
      <c r="I124" s="120"/>
      <c r="J124" s="8" t="s">
        <v>20</v>
      </c>
      <c r="K124" s="8">
        <v>99</v>
      </c>
      <c r="L124" s="8">
        <v>99</v>
      </c>
      <c r="M124" s="28">
        <v>5</v>
      </c>
      <c r="N124" s="40">
        <f t="shared" si="21"/>
        <v>100</v>
      </c>
      <c r="O124" s="9"/>
      <c r="P124" s="99"/>
      <c r="Q124" s="101"/>
    </row>
    <row r="125" spans="1:17" s="7" customFormat="1" ht="39" customHeight="1" x14ac:dyDescent="0.2">
      <c r="A125" s="167"/>
      <c r="B125" s="168"/>
      <c r="C125" s="169"/>
      <c r="D125" s="103"/>
      <c r="E125" s="106"/>
      <c r="F125" s="107"/>
      <c r="G125" s="109"/>
      <c r="H125" s="120" t="s">
        <v>86</v>
      </c>
      <c r="I125" s="120"/>
      <c r="J125" s="8" t="s">
        <v>20</v>
      </c>
      <c r="K125" s="8">
        <v>99</v>
      </c>
      <c r="L125" s="8">
        <v>99</v>
      </c>
      <c r="M125" s="28">
        <v>5</v>
      </c>
      <c r="N125" s="40">
        <f t="shared" si="21"/>
        <v>100</v>
      </c>
      <c r="O125" s="9"/>
      <c r="P125" s="124"/>
      <c r="Q125" s="126"/>
    </row>
    <row r="126" spans="1:17" s="7" customFormat="1" ht="15" customHeight="1" x14ac:dyDescent="0.2">
      <c r="A126" s="167"/>
      <c r="B126" s="168"/>
      <c r="C126" s="169"/>
      <c r="D126" s="103"/>
      <c r="E126" s="106"/>
      <c r="F126" s="107"/>
      <c r="G126" s="109"/>
      <c r="H126" s="155" t="s">
        <v>34</v>
      </c>
      <c r="I126" s="156"/>
      <c r="J126" s="156"/>
      <c r="K126" s="156"/>
      <c r="L126" s="156"/>
      <c r="M126" s="156"/>
      <c r="N126" s="156"/>
      <c r="O126" s="156"/>
      <c r="P126" s="156"/>
      <c r="Q126" s="156"/>
    </row>
    <row r="127" spans="1:17" s="7" customFormat="1" ht="15.75" customHeight="1" x14ac:dyDescent="0.2">
      <c r="A127" s="167"/>
      <c r="B127" s="168"/>
      <c r="C127" s="169"/>
      <c r="D127" s="103"/>
      <c r="E127" s="106"/>
      <c r="F127" s="107"/>
      <c r="G127" s="109"/>
      <c r="H127" s="120" t="s">
        <v>23</v>
      </c>
      <c r="I127" s="120"/>
      <c r="J127" s="8" t="s">
        <v>18</v>
      </c>
      <c r="K127" s="8">
        <v>25</v>
      </c>
      <c r="L127" s="8">
        <v>21</v>
      </c>
      <c r="M127" s="28">
        <v>5</v>
      </c>
      <c r="N127" s="40">
        <f t="shared" ref="N127:N128" si="22">L127/K127*100</f>
        <v>84</v>
      </c>
      <c r="O127" s="9"/>
      <c r="P127" s="114" t="s">
        <v>19</v>
      </c>
      <c r="Q127" s="114"/>
    </row>
    <row r="128" spans="1:17" s="7" customFormat="1" ht="49.5" customHeight="1" x14ac:dyDescent="0.2">
      <c r="A128" s="170"/>
      <c r="B128" s="171"/>
      <c r="C128" s="172"/>
      <c r="D128" s="127"/>
      <c r="E128" s="128"/>
      <c r="F128" s="129"/>
      <c r="G128" s="130"/>
      <c r="H128" s="120" t="s">
        <v>53</v>
      </c>
      <c r="I128" s="120"/>
      <c r="J128" s="8" t="s">
        <v>20</v>
      </c>
      <c r="K128" s="8">
        <v>80</v>
      </c>
      <c r="L128" s="8">
        <v>80</v>
      </c>
      <c r="M128" s="28">
        <v>5</v>
      </c>
      <c r="N128" s="40">
        <f t="shared" si="22"/>
        <v>100</v>
      </c>
      <c r="O128" s="9"/>
      <c r="P128" s="114"/>
      <c r="Q128" s="114"/>
    </row>
    <row r="129" spans="1:17" s="7" customFormat="1" ht="18" customHeight="1" x14ac:dyDescent="0.2">
      <c r="A129" s="65" t="s">
        <v>93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7"/>
    </row>
    <row r="130" spans="1:17" s="7" customFormat="1" ht="24" customHeight="1" x14ac:dyDescent="0.2">
      <c r="A130" s="96" t="s">
        <v>16</v>
      </c>
      <c r="B130" s="97"/>
      <c r="C130" s="98"/>
      <c r="D130" s="102">
        <v>19206722</v>
      </c>
      <c r="E130" s="104">
        <v>10608372.439999999</v>
      </c>
      <c r="F130" s="105"/>
      <c r="G130" s="176">
        <f>E130/D130*100</f>
        <v>55.232602627350978</v>
      </c>
      <c r="H130" s="110" t="s">
        <v>17</v>
      </c>
      <c r="I130" s="111"/>
      <c r="J130" s="8" t="s">
        <v>18</v>
      </c>
      <c r="K130" s="8">
        <v>228</v>
      </c>
      <c r="L130" s="8">
        <v>229</v>
      </c>
      <c r="M130" s="28">
        <v>5</v>
      </c>
      <c r="N130" s="40">
        <v>100</v>
      </c>
      <c r="O130" s="9"/>
      <c r="P130" s="96" t="s">
        <v>19</v>
      </c>
      <c r="Q130" s="98"/>
    </row>
    <row r="131" spans="1:17" s="7" customFormat="1" ht="38.25" customHeight="1" x14ac:dyDescent="0.2">
      <c r="A131" s="124"/>
      <c r="B131" s="125"/>
      <c r="C131" s="126"/>
      <c r="D131" s="127"/>
      <c r="E131" s="128"/>
      <c r="F131" s="129"/>
      <c r="G131" s="177"/>
      <c r="H131" s="120" t="s">
        <v>80</v>
      </c>
      <c r="I131" s="120"/>
      <c r="J131" s="8" t="s">
        <v>20</v>
      </c>
      <c r="K131" s="8">
        <v>99</v>
      </c>
      <c r="L131" s="8">
        <v>99</v>
      </c>
      <c r="M131" s="28">
        <v>5</v>
      </c>
      <c r="N131" s="40">
        <f>L131/K131*100</f>
        <v>100</v>
      </c>
      <c r="O131" s="9"/>
      <c r="P131" s="124"/>
      <c r="Q131" s="126"/>
    </row>
    <row r="132" spans="1:17" s="7" customFormat="1" ht="13.9" customHeight="1" x14ac:dyDescent="0.2">
      <c r="A132" s="113" t="s">
        <v>94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1:17" s="7" customFormat="1" ht="24.75" customHeight="1" x14ac:dyDescent="0.2">
      <c r="A133" s="114" t="s">
        <v>49</v>
      </c>
      <c r="B133" s="114"/>
      <c r="C133" s="114"/>
      <c r="D133" s="115">
        <v>7298482</v>
      </c>
      <c r="E133" s="115">
        <v>3693400.26</v>
      </c>
      <c r="F133" s="115"/>
      <c r="G133" s="118">
        <f>E133/D133*100</f>
        <v>50.60504718652453</v>
      </c>
      <c r="H133" s="120" t="s">
        <v>17</v>
      </c>
      <c r="I133" s="120"/>
      <c r="J133" s="8" t="s">
        <v>18</v>
      </c>
      <c r="K133" s="8">
        <v>31</v>
      </c>
      <c r="L133" s="8">
        <v>31</v>
      </c>
      <c r="M133" s="28">
        <v>5</v>
      </c>
      <c r="N133" s="40">
        <v>100</v>
      </c>
      <c r="O133" s="9"/>
      <c r="P133" s="114" t="s">
        <v>19</v>
      </c>
      <c r="Q133" s="114"/>
    </row>
    <row r="134" spans="1:17" s="7" customFormat="1" ht="41.25" customHeight="1" x14ac:dyDescent="0.2">
      <c r="A134" s="114"/>
      <c r="B134" s="114"/>
      <c r="C134" s="114"/>
      <c r="D134" s="116"/>
      <c r="E134" s="117"/>
      <c r="F134" s="117"/>
      <c r="G134" s="119"/>
      <c r="H134" s="120" t="s">
        <v>80</v>
      </c>
      <c r="I134" s="120"/>
      <c r="J134" s="8" t="s">
        <v>20</v>
      </c>
      <c r="K134" s="8">
        <v>98</v>
      </c>
      <c r="L134" s="8">
        <v>98</v>
      </c>
      <c r="M134" s="28">
        <v>5</v>
      </c>
      <c r="N134" s="40">
        <f t="shared" ref="N134" si="23">L134/K134*100</f>
        <v>100</v>
      </c>
      <c r="O134" s="9"/>
      <c r="P134" s="114"/>
      <c r="Q134" s="114"/>
    </row>
    <row r="135" spans="1:17" x14ac:dyDescent="0.25">
      <c r="A135" s="113" t="s">
        <v>95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1:17" ht="13.5" customHeight="1" x14ac:dyDescent="0.25">
      <c r="A136" s="96" t="s">
        <v>55</v>
      </c>
      <c r="B136" s="97"/>
      <c r="C136" s="98"/>
      <c r="D136" s="146">
        <v>6788800</v>
      </c>
      <c r="E136" s="147">
        <v>3530706.88</v>
      </c>
      <c r="F136" s="148"/>
      <c r="G136" s="108">
        <f>E136/D136*100</f>
        <v>52.007819938722598</v>
      </c>
      <c r="H136" s="120" t="s">
        <v>31</v>
      </c>
      <c r="I136" s="120"/>
      <c r="J136" s="8"/>
      <c r="K136" s="8"/>
      <c r="L136" s="8"/>
      <c r="M136" s="4"/>
      <c r="N136" s="40"/>
      <c r="O136" s="9"/>
      <c r="P136" s="96" t="s">
        <v>19</v>
      </c>
      <c r="Q136" s="98"/>
    </row>
    <row r="137" spans="1:17" ht="13.5" customHeight="1" x14ac:dyDescent="0.25">
      <c r="A137" s="99"/>
      <c r="B137" s="100"/>
      <c r="C137" s="101"/>
      <c r="D137" s="178"/>
      <c r="E137" s="180"/>
      <c r="F137" s="181"/>
      <c r="G137" s="184"/>
      <c r="H137" s="120" t="s">
        <v>32</v>
      </c>
      <c r="I137" s="120"/>
      <c r="J137" s="8" t="s">
        <v>18</v>
      </c>
      <c r="K137" s="8">
        <v>36</v>
      </c>
      <c r="L137" s="8">
        <v>36</v>
      </c>
      <c r="M137" s="28">
        <v>5</v>
      </c>
      <c r="N137" s="40">
        <f t="shared" ref="N137:N140" si="24">L137/K137*100</f>
        <v>100</v>
      </c>
      <c r="O137" s="9"/>
      <c r="P137" s="99"/>
      <c r="Q137" s="101"/>
    </row>
    <row r="138" spans="1:17" ht="13.5" customHeight="1" x14ac:dyDescent="0.25">
      <c r="A138" s="99"/>
      <c r="B138" s="100"/>
      <c r="C138" s="101"/>
      <c r="D138" s="178"/>
      <c r="E138" s="180"/>
      <c r="F138" s="181"/>
      <c r="G138" s="184"/>
      <c r="H138" s="120" t="s">
        <v>33</v>
      </c>
      <c r="I138" s="120"/>
      <c r="J138" s="8" t="s">
        <v>18</v>
      </c>
      <c r="K138" s="8">
        <v>43</v>
      </c>
      <c r="L138" s="8">
        <v>44</v>
      </c>
      <c r="M138" s="28">
        <v>5</v>
      </c>
      <c r="N138" s="40">
        <v>100</v>
      </c>
      <c r="O138" s="9"/>
      <c r="P138" s="99"/>
      <c r="Q138" s="101"/>
    </row>
    <row r="139" spans="1:17" ht="52.5" customHeight="1" x14ac:dyDescent="0.25">
      <c r="A139" s="99"/>
      <c r="B139" s="100"/>
      <c r="C139" s="101"/>
      <c r="D139" s="178"/>
      <c r="E139" s="180"/>
      <c r="F139" s="181"/>
      <c r="G139" s="184"/>
      <c r="H139" s="120" t="s">
        <v>53</v>
      </c>
      <c r="I139" s="120"/>
      <c r="J139" s="8" t="s">
        <v>20</v>
      </c>
      <c r="K139" s="8">
        <v>98</v>
      </c>
      <c r="L139" s="8">
        <v>98</v>
      </c>
      <c r="M139" s="28">
        <v>5</v>
      </c>
      <c r="N139" s="40">
        <f t="shared" si="24"/>
        <v>100</v>
      </c>
      <c r="O139" s="9"/>
      <c r="P139" s="99"/>
      <c r="Q139" s="101"/>
    </row>
    <row r="140" spans="1:17" ht="41.25" customHeight="1" x14ac:dyDescent="0.25">
      <c r="A140" s="124"/>
      <c r="B140" s="125"/>
      <c r="C140" s="126"/>
      <c r="D140" s="179"/>
      <c r="E140" s="182"/>
      <c r="F140" s="183"/>
      <c r="G140" s="185"/>
      <c r="H140" s="120" t="s">
        <v>84</v>
      </c>
      <c r="I140" s="120"/>
      <c r="J140" s="8" t="s">
        <v>20</v>
      </c>
      <c r="K140" s="8">
        <v>98</v>
      </c>
      <c r="L140" s="8">
        <v>98</v>
      </c>
      <c r="M140" s="28">
        <v>5</v>
      </c>
      <c r="N140" s="40">
        <f t="shared" si="24"/>
        <v>100</v>
      </c>
      <c r="O140" s="9"/>
      <c r="P140" s="124"/>
      <c r="Q140" s="126"/>
    </row>
    <row r="141" spans="1:17" s="7" customFormat="1" ht="13.9" customHeight="1" x14ac:dyDescent="0.2">
      <c r="A141" s="113" t="s">
        <v>96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1:17" s="7" customFormat="1" ht="15.75" customHeight="1" x14ac:dyDescent="0.2">
      <c r="A142" s="96" t="s">
        <v>55</v>
      </c>
      <c r="B142" s="97"/>
      <c r="C142" s="98"/>
      <c r="D142" s="146">
        <v>4950300</v>
      </c>
      <c r="E142" s="147">
        <v>2604509.4700000002</v>
      </c>
      <c r="F142" s="148"/>
      <c r="G142" s="108">
        <f>E142/D142*100</f>
        <v>52.613164252671559</v>
      </c>
      <c r="H142" s="120" t="s">
        <v>31</v>
      </c>
      <c r="I142" s="120"/>
      <c r="J142" s="8"/>
      <c r="K142" s="8"/>
      <c r="L142" s="8"/>
      <c r="M142" s="4"/>
      <c r="N142" s="40"/>
      <c r="O142" s="9"/>
      <c r="P142" s="96" t="s">
        <v>19</v>
      </c>
      <c r="Q142" s="98"/>
    </row>
    <row r="143" spans="1:17" s="7" customFormat="1" ht="15.75" customHeight="1" x14ac:dyDescent="0.2">
      <c r="A143" s="99"/>
      <c r="B143" s="100"/>
      <c r="C143" s="101"/>
      <c r="D143" s="178"/>
      <c r="E143" s="180"/>
      <c r="F143" s="181"/>
      <c r="G143" s="184"/>
      <c r="H143" s="120" t="s">
        <v>32</v>
      </c>
      <c r="I143" s="120"/>
      <c r="J143" s="8" t="s">
        <v>18</v>
      </c>
      <c r="K143" s="8">
        <v>23</v>
      </c>
      <c r="L143" s="8">
        <v>23</v>
      </c>
      <c r="M143" s="28">
        <v>5</v>
      </c>
      <c r="N143" s="40">
        <f t="shared" ref="N143:N146" si="25">L143/K143*100</f>
        <v>100</v>
      </c>
      <c r="O143" s="9"/>
      <c r="P143" s="99"/>
      <c r="Q143" s="101"/>
    </row>
    <row r="144" spans="1:17" s="7" customFormat="1" ht="16.5" customHeight="1" x14ac:dyDescent="0.2">
      <c r="A144" s="99"/>
      <c r="B144" s="100"/>
      <c r="C144" s="101"/>
      <c r="D144" s="178"/>
      <c r="E144" s="180"/>
      <c r="F144" s="181"/>
      <c r="G144" s="184"/>
      <c r="H144" s="120" t="s">
        <v>33</v>
      </c>
      <c r="I144" s="120"/>
      <c r="J144" s="8" t="s">
        <v>18</v>
      </c>
      <c r="K144" s="8">
        <v>13</v>
      </c>
      <c r="L144" s="8">
        <v>12</v>
      </c>
      <c r="M144" s="28">
        <v>5</v>
      </c>
      <c r="N144" s="40">
        <f t="shared" si="25"/>
        <v>92.307692307692307</v>
      </c>
      <c r="O144" s="9"/>
      <c r="P144" s="99"/>
      <c r="Q144" s="101"/>
    </row>
    <row r="145" spans="1:17" ht="48.75" customHeight="1" x14ac:dyDescent="0.25">
      <c r="A145" s="99"/>
      <c r="B145" s="100"/>
      <c r="C145" s="101"/>
      <c r="D145" s="178"/>
      <c r="E145" s="180"/>
      <c r="F145" s="181"/>
      <c r="G145" s="184"/>
      <c r="H145" s="120" t="s">
        <v>53</v>
      </c>
      <c r="I145" s="120"/>
      <c r="J145" s="8" t="s">
        <v>20</v>
      </c>
      <c r="K145" s="8">
        <v>98</v>
      </c>
      <c r="L145" s="8">
        <v>98</v>
      </c>
      <c r="M145" s="28">
        <v>5</v>
      </c>
      <c r="N145" s="40">
        <f t="shared" si="25"/>
        <v>100</v>
      </c>
      <c r="O145" s="9"/>
      <c r="P145" s="99"/>
      <c r="Q145" s="101"/>
    </row>
    <row r="146" spans="1:17" ht="39.75" customHeight="1" x14ac:dyDescent="0.25">
      <c r="A146" s="124"/>
      <c r="B146" s="125"/>
      <c r="C146" s="126"/>
      <c r="D146" s="179"/>
      <c r="E146" s="182"/>
      <c r="F146" s="183"/>
      <c r="G146" s="185"/>
      <c r="H146" s="120" t="s">
        <v>84</v>
      </c>
      <c r="I146" s="120"/>
      <c r="J146" s="8" t="s">
        <v>20</v>
      </c>
      <c r="K146" s="8">
        <v>98</v>
      </c>
      <c r="L146" s="8">
        <v>98</v>
      </c>
      <c r="M146" s="28">
        <v>5</v>
      </c>
      <c r="N146" s="40">
        <f t="shared" si="25"/>
        <v>100</v>
      </c>
      <c r="O146" s="9"/>
      <c r="P146" s="124"/>
      <c r="Q146" s="126"/>
    </row>
    <row r="147" spans="1:17" s="7" customFormat="1" ht="13.9" customHeight="1" x14ac:dyDescent="0.2">
      <c r="A147" s="186" t="s">
        <v>109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</row>
    <row r="148" spans="1:17" s="7" customFormat="1" ht="26.25" customHeight="1" x14ac:dyDescent="0.2">
      <c r="A148" s="114" t="s">
        <v>54</v>
      </c>
      <c r="B148" s="114"/>
      <c r="C148" s="114"/>
      <c r="D148" s="102">
        <v>1647700</v>
      </c>
      <c r="E148" s="115">
        <v>767059.02</v>
      </c>
      <c r="F148" s="115"/>
      <c r="G148" s="108">
        <f>E148/D148*100</f>
        <v>46.553317958366208</v>
      </c>
      <c r="H148" s="120" t="s">
        <v>17</v>
      </c>
      <c r="I148" s="120"/>
      <c r="J148" s="8" t="s">
        <v>18</v>
      </c>
      <c r="K148" s="8">
        <v>10</v>
      </c>
      <c r="L148" s="8">
        <v>10</v>
      </c>
      <c r="M148" s="28">
        <v>5</v>
      </c>
      <c r="N148" s="40">
        <f t="shared" ref="N148:N149" si="26">L148/K148*100</f>
        <v>100</v>
      </c>
      <c r="O148" s="9"/>
      <c r="P148" s="114" t="s">
        <v>19</v>
      </c>
      <c r="Q148" s="114"/>
    </row>
    <row r="149" spans="1:17" s="7" customFormat="1" ht="39" customHeight="1" x14ac:dyDescent="0.2">
      <c r="A149" s="114"/>
      <c r="B149" s="114"/>
      <c r="C149" s="114"/>
      <c r="D149" s="187"/>
      <c r="E149" s="117"/>
      <c r="F149" s="117"/>
      <c r="G149" s="184"/>
      <c r="H149" s="110" t="s">
        <v>80</v>
      </c>
      <c r="I149" s="111"/>
      <c r="J149" s="8" t="s">
        <v>20</v>
      </c>
      <c r="K149" s="8">
        <v>96</v>
      </c>
      <c r="L149" s="8">
        <v>96</v>
      </c>
      <c r="M149" s="28">
        <v>5</v>
      </c>
      <c r="N149" s="40">
        <f t="shared" si="26"/>
        <v>100</v>
      </c>
      <c r="O149" s="9"/>
      <c r="P149" s="114"/>
      <c r="Q149" s="114"/>
    </row>
    <row r="150" spans="1:17" x14ac:dyDescent="0.25">
      <c r="A150" s="113" t="s">
        <v>110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1:17" ht="15" customHeight="1" x14ac:dyDescent="0.25">
      <c r="A151" s="114" t="s">
        <v>56</v>
      </c>
      <c r="B151" s="114"/>
      <c r="C151" s="114"/>
      <c r="D151" s="115">
        <v>18011772.98</v>
      </c>
      <c r="E151" s="115">
        <v>5254537.32</v>
      </c>
      <c r="F151" s="115"/>
      <c r="G151" s="118">
        <f>E151/D151*100</f>
        <v>29.172793404816723</v>
      </c>
      <c r="H151" s="120" t="s">
        <v>23</v>
      </c>
      <c r="I151" s="120"/>
      <c r="J151" s="8" t="s">
        <v>18</v>
      </c>
      <c r="K151" s="8">
        <v>257</v>
      </c>
      <c r="L151" s="8">
        <v>247</v>
      </c>
      <c r="M151" s="28">
        <v>5</v>
      </c>
      <c r="N151" s="40">
        <v>100</v>
      </c>
      <c r="O151" s="9"/>
      <c r="P151" s="114" t="s">
        <v>19</v>
      </c>
      <c r="Q151" s="114"/>
    </row>
    <row r="152" spans="1:17" ht="50.25" customHeight="1" x14ac:dyDescent="0.25">
      <c r="A152" s="114"/>
      <c r="B152" s="114"/>
      <c r="C152" s="114"/>
      <c r="D152" s="116"/>
      <c r="E152" s="117"/>
      <c r="F152" s="117"/>
      <c r="G152" s="119"/>
      <c r="H152" s="120" t="s">
        <v>53</v>
      </c>
      <c r="I152" s="120"/>
      <c r="J152" s="8" t="s">
        <v>20</v>
      </c>
      <c r="K152" s="8">
        <v>70</v>
      </c>
      <c r="L152" s="8">
        <v>70</v>
      </c>
      <c r="M152" s="28">
        <v>5</v>
      </c>
      <c r="N152" s="40">
        <f t="shared" ref="N152" si="27">L152/K152*100</f>
        <v>100</v>
      </c>
      <c r="O152" s="9"/>
      <c r="P152" s="114"/>
      <c r="Q152" s="114"/>
    </row>
    <row r="153" spans="1:17" ht="15" customHeight="1" x14ac:dyDescent="0.25">
      <c r="A153" s="113" t="s">
        <v>111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1:17" ht="18" customHeight="1" x14ac:dyDescent="0.25">
      <c r="A154" s="114" t="s">
        <v>56</v>
      </c>
      <c r="B154" s="114"/>
      <c r="C154" s="114"/>
      <c r="D154" s="115">
        <v>16876531.800000001</v>
      </c>
      <c r="E154" s="115">
        <v>6891221.5800000001</v>
      </c>
      <c r="F154" s="115"/>
      <c r="G154" s="118">
        <f>E154/D154*100</f>
        <v>40.833162059991494</v>
      </c>
      <c r="H154" s="120" t="s">
        <v>23</v>
      </c>
      <c r="I154" s="120"/>
      <c r="J154" s="8" t="s">
        <v>18</v>
      </c>
      <c r="K154" s="8">
        <v>299</v>
      </c>
      <c r="L154" s="8">
        <v>299</v>
      </c>
      <c r="M154" s="28">
        <v>5</v>
      </c>
      <c r="N154" s="40">
        <v>100</v>
      </c>
      <c r="O154" s="9"/>
      <c r="P154" s="114" t="s">
        <v>19</v>
      </c>
      <c r="Q154" s="114"/>
    </row>
    <row r="155" spans="1:17" ht="48.75" customHeight="1" x14ac:dyDescent="0.25">
      <c r="A155" s="114"/>
      <c r="B155" s="114"/>
      <c r="C155" s="114"/>
      <c r="D155" s="116"/>
      <c r="E155" s="117"/>
      <c r="F155" s="117"/>
      <c r="G155" s="119"/>
      <c r="H155" s="120" t="s">
        <v>53</v>
      </c>
      <c r="I155" s="120"/>
      <c r="J155" s="8" t="s">
        <v>20</v>
      </c>
      <c r="K155" s="8">
        <v>76</v>
      </c>
      <c r="L155" s="8">
        <v>76</v>
      </c>
      <c r="M155" s="28">
        <v>5</v>
      </c>
      <c r="N155" s="40">
        <f t="shared" ref="N155" si="28">L155/K155*100</f>
        <v>100</v>
      </c>
      <c r="O155" s="9"/>
      <c r="P155" s="114"/>
      <c r="Q155" s="114"/>
    </row>
    <row r="156" spans="1:17" ht="14.45" customHeight="1" x14ac:dyDescent="0.25">
      <c r="A156" s="113" t="s">
        <v>112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1:17" ht="17.25" customHeight="1" x14ac:dyDescent="0.25">
      <c r="A157" s="114" t="s">
        <v>56</v>
      </c>
      <c r="B157" s="114"/>
      <c r="C157" s="114"/>
      <c r="D157" s="135">
        <v>16151154.890000001</v>
      </c>
      <c r="E157" s="135">
        <v>6448781.9100000001</v>
      </c>
      <c r="F157" s="135"/>
      <c r="G157" s="118">
        <f>E157/D157*100</f>
        <v>39.927682905157255</v>
      </c>
      <c r="H157" s="120" t="s">
        <v>23</v>
      </c>
      <c r="I157" s="120"/>
      <c r="J157" s="8" t="s">
        <v>18</v>
      </c>
      <c r="K157" s="8">
        <v>275</v>
      </c>
      <c r="L157" s="8">
        <v>273</v>
      </c>
      <c r="M157" s="28">
        <v>5</v>
      </c>
      <c r="N157" s="40">
        <v>100</v>
      </c>
      <c r="O157" s="9"/>
      <c r="P157" s="114" t="s">
        <v>19</v>
      </c>
      <c r="Q157" s="114"/>
    </row>
    <row r="158" spans="1:17" ht="51.75" customHeight="1" x14ac:dyDescent="0.25">
      <c r="A158" s="114"/>
      <c r="B158" s="114"/>
      <c r="C158" s="114"/>
      <c r="D158" s="116"/>
      <c r="E158" s="117"/>
      <c r="F158" s="117"/>
      <c r="G158" s="119"/>
      <c r="H158" s="120" t="s">
        <v>53</v>
      </c>
      <c r="I158" s="120"/>
      <c r="J158" s="8" t="s">
        <v>20</v>
      </c>
      <c r="K158" s="8">
        <v>70</v>
      </c>
      <c r="L158" s="8">
        <v>70</v>
      </c>
      <c r="M158" s="28">
        <v>5</v>
      </c>
      <c r="N158" s="40">
        <f t="shared" ref="N158" si="29">L158/K158*100</f>
        <v>100</v>
      </c>
      <c r="O158" s="9"/>
      <c r="P158" s="114"/>
      <c r="Q158" s="114"/>
    </row>
    <row r="159" spans="1:17" ht="19.149999999999999" customHeight="1" x14ac:dyDescent="0.25">
      <c r="A159" s="113" t="s">
        <v>113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1:17" ht="17.25" customHeight="1" x14ac:dyDescent="0.25">
      <c r="A160" s="114" t="s">
        <v>56</v>
      </c>
      <c r="B160" s="114"/>
      <c r="C160" s="114"/>
      <c r="D160" s="135">
        <v>13194581</v>
      </c>
      <c r="E160" s="135">
        <v>6911651.3700000001</v>
      </c>
      <c r="F160" s="135"/>
      <c r="G160" s="118">
        <f>E160/D160*100</f>
        <v>52.382499830801756</v>
      </c>
      <c r="H160" s="120" t="s">
        <v>23</v>
      </c>
      <c r="I160" s="120"/>
      <c r="J160" s="8" t="s">
        <v>18</v>
      </c>
      <c r="K160" s="8">
        <v>114</v>
      </c>
      <c r="L160" s="8">
        <v>104</v>
      </c>
      <c r="M160" s="28">
        <v>5</v>
      </c>
      <c r="N160" s="44">
        <f t="shared" ref="N160:N161" si="30">L160/K160*100</f>
        <v>91.228070175438589</v>
      </c>
      <c r="O160" s="9"/>
      <c r="P160" s="114" t="s">
        <v>19</v>
      </c>
      <c r="Q160" s="114"/>
    </row>
    <row r="161" spans="1:17" ht="50.25" customHeight="1" x14ac:dyDescent="0.25">
      <c r="A161" s="114"/>
      <c r="B161" s="114"/>
      <c r="C161" s="114"/>
      <c r="D161" s="116"/>
      <c r="E161" s="117"/>
      <c r="F161" s="117"/>
      <c r="G161" s="119"/>
      <c r="H161" s="120" t="s">
        <v>53</v>
      </c>
      <c r="I161" s="120"/>
      <c r="J161" s="8" t="s">
        <v>20</v>
      </c>
      <c r="K161" s="8">
        <v>100</v>
      </c>
      <c r="L161" s="8">
        <v>100</v>
      </c>
      <c r="M161" s="28">
        <v>5</v>
      </c>
      <c r="N161" s="40">
        <f t="shared" si="30"/>
        <v>100</v>
      </c>
      <c r="O161" s="9"/>
      <c r="P161" s="114"/>
      <c r="Q161" s="114"/>
    </row>
    <row r="162" spans="1:17" ht="17.25" customHeight="1" x14ac:dyDescent="0.25">
      <c r="A162" s="113" t="s">
        <v>114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1:17" ht="15.75" customHeight="1" x14ac:dyDescent="0.25">
      <c r="A163" s="114" t="s">
        <v>56</v>
      </c>
      <c r="B163" s="114"/>
      <c r="C163" s="114"/>
      <c r="D163" s="115">
        <v>9726994.4000000004</v>
      </c>
      <c r="E163" s="115">
        <v>4007952.47</v>
      </c>
      <c r="F163" s="115"/>
      <c r="G163" s="118">
        <f>E163/D163*100</f>
        <v>41.20442867737232</v>
      </c>
      <c r="H163" s="120" t="s">
        <v>23</v>
      </c>
      <c r="I163" s="120"/>
      <c r="J163" s="8" t="s">
        <v>18</v>
      </c>
      <c r="K163" s="8">
        <v>161</v>
      </c>
      <c r="L163" s="8">
        <v>159</v>
      </c>
      <c r="M163" s="28">
        <v>5</v>
      </c>
      <c r="N163" s="40">
        <v>100</v>
      </c>
      <c r="O163" s="9"/>
      <c r="P163" s="114" t="s">
        <v>19</v>
      </c>
      <c r="Q163" s="114"/>
    </row>
    <row r="164" spans="1:17" ht="49.5" customHeight="1" x14ac:dyDescent="0.25">
      <c r="A164" s="114"/>
      <c r="B164" s="114"/>
      <c r="C164" s="114"/>
      <c r="D164" s="116"/>
      <c r="E164" s="117"/>
      <c r="F164" s="117"/>
      <c r="G164" s="119"/>
      <c r="H164" s="120" t="s">
        <v>53</v>
      </c>
      <c r="I164" s="120"/>
      <c r="J164" s="8" t="s">
        <v>20</v>
      </c>
      <c r="K164" s="8">
        <v>90</v>
      </c>
      <c r="L164" s="8">
        <v>90</v>
      </c>
      <c r="M164" s="28">
        <v>5</v>
      </c>
      <c r="N164" s="40">
        <v>100</v>
      </c>
      <c r="O164" s="9"/>
      <c r="P164" s="114"/>
      <c r="Q164" s="114"/>
    </row>
    <row r="165" spans="1:17" ht="16.149999999999999" customHeight="1" x14ac:dyDescent="0.25">
      <c r="A165" s="113" t="s">
        <v>115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1:17" ht="16.5" customHeight="1" x14ac:dyDescent="0.25">
      <c r="A166" s="114" t="s">
        <v>56</v>
      </c>
      <c r="B166" s="114"/>
      <c r="C166" s="114"/>
      <c r="D166" s="115">
        <v>1673257.4</v>
      </c>
      <c r="E166" s="115">
        <v>723744.01</v>
      </c>
      <c r="F166" s="115"/>
      <c r="G166" s="118">
        <f>E166/D166*100</f>
        <v>43.253596846486381</v>
      </c>
      <c r="H166" s="120" t="s">
        <v>23</v>
      </c>
      <c r="I166" s="120"/>
      <c r="J166" s="8" t="s">
        <v>18</v>
      </c>
      <c r="K166" s="8">
        <v>24</v>
      </c>
      <c r="L166" s="8">
        <v>22</v>
      </c>
      <c r="M166" s="28">
        <v>5</v>
      </c>
      <c r="N166" s="40">
        <f t="shared" ref="N166:N167" si="31">L166/K166*100</f>
        <v>91.666666666666657</v>
      </c>
      <c r="O166" s="9"/>
      <c r="P166" s="114" t="s">
        <v>19</v>
      </c>
      <c r="Q166" s="114"/>
    </row>
    <row r="167" spans="1:17" ht="50.25" customHeight="1" x14ac:dyDescent="0.25">
      <c r="A167" s="114"/>
      <c r="B167" s="114"/>
      <c r="C167" s="114"/>
      <c r="D167" s="116"/>
      <c r="E167" s="117"/>
      <c r="F167" s="117"/>
      <c r="G167" s="119"/>
      <c r="H167" s="120" t="s">
        <v>53</v>
      </c>
      <c r="I167" s="120"/>
      <c r="J167" s="8" t="s">
        <v>20</v>
      </c>
      <c r="K167" s="8">
        <v>88</v>
      </c>
      <c r="L167" s="8">
        <v>88</v>
      </c>
      <c r="M167" s="28">
        <v>5</v>
      </c>
      <c r="N167" s="40">
        <f t="shared" si="31"/>
        <v>100</v>
      </c>
      <c r="O167" s="9"/>
      <c r="P167" s="114"/>
      <c r="Q167" s="114"/>
    </row>
    <row r="168" spans="1:17" ht="13.9" customHeight="1" x14ac:dyDescent="0.25">
      <c r="A168" s="113" t="s">
        <v>116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1:17" ht="15.75" customHeight="1" x14ac:dyDescent="0.25">
      <c r="A169" s="114" t="s">
        <v>56</v>
      </c>
      <c r="B169" s="114"/>
      <c r="C169" s="114"/>
      <c r="D169" s="135">
        <v>3174165.13</v>
      </c>
      <c r="E169" s="135">
        <v>1368707.02</v>
      </c>
      <c r="F169" s="135"/>
      <c r="G169" s="118">
        <f>E169/D169*100</f>
        <v>43.120221032734996</v>
      </c>
      <c r="H169" s="120" t="s">
        <v>23</v>
      </c>
      <c r="I169" s="120"/>
      <c r="J169" s="8" t="s">
        <v>18</v>
      </c>
      <c r="K169" s="8">
        <v>34</v>
      </c>
      <c r="L169" s="8">
        <v>34</v>
      </c>
      <c r="M169" s="28">
        <v>5</v>
      </c>
      <c r="N169" s="40">
        <f t="shared" ref="N169:N170" si="32">L169/K169*100</f>
        <v>100</v>
      </c>
      <c r="O169" s="9"/>
      <c r="P169" s="114" t="s">
        <v>19</v>
      </c>
      <c r="Q169" s="114"/>
    </row>
    <row r="170" spans="1:17" ht="51" customHeight="1" x14ac:dyDescent="0.25">
      <c r="A170" s="114"/>
      <c r="B170" s="114"/>
      <c r="C170" s="114"/>
      <c r="D170" s="116"/>
      <c r="E170" s="117"/>
      <c r="F170" s="117"/>
      <c r="G170" s="119"/>
      <c r="H170" s="120" t="s">
        <v>53</v>
      </c>
      <c r="I170" s="120"/>
      <c r="J170" s="8" t="s">
        <v>20</v>
      </c>
      <c r="K170" s="8">
        <v>98</v>
      </c>
      <c r="L170" s="8">
        <v>98</v>
      </c>
      <c r="M170" s="28">
        <v>5</v>
      </c>
      <c r="N170" s="40">
        <f t="shared" si="32"/>
        <v>100</v>
      </c>
      <c r="O170" s="9"/>
      <c r="P170" s="114"/>
      <c r="Q170" s="114"/>
    </row>
    <row r="171" spans="1:17" ht="21" customHeight="1" x14ac:dyDescent="0.25">
      <c r="A171" s="113" t="s">
        <v>117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1:17" ht="21" customHeight="1" x14ac:dyDescent="0.25">
      <c r="A172" s="114" t="s">
        <v>56</v>
      </c>
      <c r="B172" s="114"/>
      <c r="C172" s="114"/>
      <c r="D172" s="115">
        <v>7836766.8099999996</v>
      </c>
      <c r="E172" s="115">
        <v>3253158.55</v>
      </c>
      <c r="F172" s="115"/>
      <c r="G172" s="118">
        <f>E172/D172*100</f>
        <v>41.511488460379489</v>
      </c>
      <c r="H172" s="120" t="s">
        <v>23</v>
      </c>
      <c r="I172" s="120"/>
      <c r="J172" s="8" t="s">
        <v>18</v>
      </c>
      <c r="K172" s="8">
        <v>114</v>
      </c>
      <c r="L172" s="8">
        <v>116</v>
      </c>
      <c r="M172" s="28">
        <v>5</v>
      </c>
      <c r="N172" s="40">
        <v>100</v>
      </c>
      <c r="O172" s="9"/>
      <c r="P172" s="114" t="s">
        <v>19</v>
      </c>
      <c r="Q172" s="114"/>
    </row>
    <row r="173" spans="1:17" ht="48.75" customHeight="1" x14ac:dyDescent="0.25">
      <c r="A173" s="114"/>
      <c r="B173" s="114"/>
      <c r="C173" s="114"/>
      <c r="D173" s="116"/>
      <c r="E173" s="117"/>
      <c r="F173" s="117"/>
      <c r="G173" s="119"/>
      <c r="H173" s="120" t="s">
        <v>53</v>
      </c>
      <c r="I173" s="120"/>
      <c r="J173" s="8" t="s">
        <v>20</v>
      </c>
      <c r="K173" s="8">
        <v>98</v>
      </c>
      <c r="L173" s="8">
        <v>98</v>
      </c>
      <c r="M173" s="28">
        <v>5</v>
      </c>
      <c r="N173" s="40">
        <f t="shared" ref="N173" si="33">L173/K173*100</f>
        <v>100</v>
      </c>
      <c r="O173" s="9"/>
      <c r="P173" s="114"/>
      <c r="Q173" s="114"/>
    </row>
    <row r="174" spans="1:17" ht="21.6" customHeight="1" x14ac:dyDescent="0.25">
      <c r="A174" s="113" t="s">
        <v>118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1:17" ht="21" customHeight="1" x14ac:dyDescent="0.25">
      <c r="A175" s="114" t="s">
        <v>56</v>
      </c>
      <c r="B175" s="114"/>
      <c r="C175" s="114"/>
      <c r="D175" s="135">
        <v>2189886.98</v>
      </c>
      <c r="E175" s="135">
        <v>875007.51</v>
      </c>
      <c r="F175" s="135"/>
      <c r="G175" s="118">
        <f>E175/D175*100</f>
        <v>39.956742881771916</v>
      </c>
      <c r="H175" s="120" t="s">
        <v>23</v>
      </c>
      <c r="I175" s="120"/>
      <c r="J175" s="8" t="s">
        <v>18</v>
      </c>
      <c r="K175" s="6">
        <v>19</v>
      </c>
      <c r="L175" s="6">
        <v>19</v>
      </c>
      <c r="M175" s="28">
        <v>5</v>
      </c>
      <c r="N175" s="28">
        <f t="shared" ref="N175:N176" si="34">L175/K175*100</f>
        <v>100</v>
      </c>
      <c r="O175" s="5"/>
      <c r="P175" s="114" t="s">
        <v>19</v>
      </c>
      <c r="Q175" s="114"/>
    </row>
    <row r="176" spans="1:17" ht="49.5" customHeight="1" x14ac:dyDescent="0.25">
      <c r="A176" s="114"/>
      <c r="B176" s="114"/>
      <c r="C176" s="114"/>
      <c r="D176" s="116"/>
      <c r="E176" s="117"/>
      <c r="F176" s="117"/>
      <c r="G176" s="119"/>
      <c r="H176" s="120" t="s">
        <v>53</v>
      </c>
      <c r="I176" s="120"/>
      <c r="J176" s="8" t="s">
        <v>20</v>
      </c>
      <c r="K176" s="6">
        <v>90</v>
      </c>
      <c r="L176" s="6">
        <v>90</v>
      </c>
      <c r="M176" s="28">
        <v>5</v>
      </c>
      <c r="N176" s="28">
        <f t="shared" si="34"/>
        <v>100</v>
      </c>
      <c r="O176" s="5"/>
      <c r="P176" s="114"/>
      <c r="Q176" s="114"/>
    </row>
    <row r="177" spans="1:17" ht="19.899999999999999" customHeight="1" x14ac:dyDescent="0.25">
      <c r="A177" s="113" t="s">
        <v>119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1:17" ht="19.5" customHeight="1" x14ac:dyDescent="0.25">
      <c r="A178" s="114" t="s">
        <v>56</v>
      </c>
      <c r="B178" s="114"/>
      <c r="C178" s="114"/>
      <c r="D178" s="135">
        <v>2286133.64</v>
      </c>
      <c r="E178" s="135">
        <v>963908.03</v>
      </c>
      <c r="F178" s="135"/>
      <c r="G178" s="118">
        <f>E178/D178*100</f>
        <v>42.163240728131711</v>
      </c>
      <c r="H178" s="120" t="s">
        <v>23</v>
      </c>
      <c r="I178" s="120"/>
      <c r="J178" s="8" t="s">
        <v>18</v>
      </c>
      <c r="K178" s="8">
        <v>25</v>
      </c>
      <c r="L178" s="8">
        <v>27</v>
      </c>
      <c r="M178" s="28">
        <v>5</v>
      </c>
      <c r="N178" s="40">
        <f>L178/K178*100</f>
        <v>108</v>
      </c>
      <c r="O178" s="9"/>
      <c r="P178" s="114" t="s">
        <v>19</v>
      </c>
      <c r="Q178" s="114"/>
    </row>
    <row r="179" spans="1:17" ht="47.25" customHeight="1" x14ac:dyDescent="0.25">
      <c r="A179" s="114"/>
      <c r="B179" s="114"/>
      <c r="C179" s="114"/>
      <c r="D179" s="116"/>
      <c r="E179" s="117"/>
      <c r="F179" s="117"/>
      <c r="G179" s="119"/>
      <c r="H179" s="120" t="s">
        <v>53</v>
      </c>
      <c r="I179" s="120"/>
      <c r="J179" s="8" t="s">
        <v>20</v>
      </c>
      <c r="K179" s="8">
        <v>95</v>
      </c>
      <c r="L179" s="8">
        <v>95</v>
      </c>
      <c r="M179" s="28">
        <v>5</v>
      </c>
      <c r="N179" s="40">
        <f>L179/K179*100</f>
        <v>100</v>
      </c>
      <c r="O179" s="9"/>
      <c r="P179" s="114"/>
      <c r="Q179" s="114"/>
    </row>
    <row r="180" spans="1:17" ht="21.6" customHeight="1" x14ac:dyDescent="0.25">
      <c r="A180" s="65" t="s">
        <v>120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7"/>
    </row>
    <row r="181" spans="1:17" ht="17.25" customHeight="1" x14ac:dyDescent="0.25">
      <c r="A181" s="114" t="s">
        <v>56</v>
      </c>
      <c r="B181" s="114"/>
      <c r="C181" s="114"/>
      <c r="D181" s="135">
        <v>3089913</v>
      </c>
      <c r="E181" s="135">
        <v>1284107.1599999999</v>
      </c>
      <c r="F181" s="135"/>
      <c r="G181" s="118">
        <f>E181/D181*100</f>
        <v>41.558036100045534</v>
      </c>
      <c r="H181" s="120" t="s">
        <v>23</v>
      </c>
      <c r="I181" s="120"/>
      <c r="J181" s="8" t="s">
        <v>18</v>
      </c>
      <c r="K181" s="6">
        <v>24</v>
      </c>
      <c r="L181" s="6">
        <v>24</v>
      </c>
      <c r="M181" s="28">
        <v>5</v>
      </c>
      <c r="N181" s="28">
        <f t="shared" ref="N181:N182" si="35">L181/K181*100</f>
        <v>100</v>
      </c>
      <c r="O181" s="5"/>
      <c r="P181" s="114" t="s">
        <v>19</v>
      </c>
      <c r="Q181" s="114"/>
    </row>
    <row r="182" spans="1:17" ht="51" customHeight="1" x14ac:dyDescent="0.25">
      <c r="A182" s="114"/>
      <c r="B182" s="114"/>
      <c r="C182" s="114"/>
      <c r="D182" s="116"/>
      <c r="E182" s="117"/>
      <c r="F182" s="117"/>
      <c r="G182" s="119"/>
      <c r="H182" s="120" t="s">
        <v>53</v>
      </c>
      <c r="I182" s="120"/>
      <c r="J182" s="8" t="s">
        <v>20</v>
      </c>
      <c r="K182" s="6">
        <v>80</v>
      </c>
      <c r="L182" s="6">
        <v>80</v>
      </c>
      <c r="M182" s="28">
        <v>5</v>
      </c>
      <c r="N182" s="28">
        <f t="shared" si="35"/>
        <v>100</v>
      </c>
      <c r="O182" s="5"/>
      <c r="P182" s="114"/>
      <c r="Q182" s="114"/>
    </row>
    <row r="183" spans="1:17" s="7" customFormat="1" ht="13.9" customHeight="1" x14ac:dyDescent="0.2">
      <c r="A183" s="113" t="s">
        <v>121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1:17" s="7" customFormat="1" ht="15.75" customHeight="1" x14ac:dyDescent="0.2">
      <c r="A184" s="114" t="s">
        <v>83</v>
      </c>
      <c r="B184" s="114"/>
      <c r="C184" s="114"/>
      <c r="D184" s="115">
        <v>3371370</v>
      </c>
      <c r="E184" s="115">
        <v>1274521.6000000001</v>
      </c>
      <c r="F184" s="115"/>
      <c r="G184" s="118">
        <f>E184/D184*100</f>
        <v>37.804263548646396</v>
      </c>
      <c r="H184" s="120" t="s">
        <v>23</v>
      </c>
      <c r="I184" s="120"/>
      <c r="J184" s="8" t="s">
        <v>18</v>
      </c>
      <c r="K184" s="8">
        <v>31</v>
      </c>
      <c r="L184" s="8">
        <v>31</v>
      </c>
      <c r="M184" s="28">
        <v>5</v>
      </c>
      <c r="N184" s="15">
        <f t="shared" ref="N184" si="36">L184/K184*100</f>
        <v>100</v>
      </c>
      <c r="O184" s="16"/>
      <c r="P184" s="114" t="s">
        <v>19</v>
      </c>
      <c r="Q184" s="114"/>
    </row>
    <row r="185" spans="1:17" s="7" customFormat="1" ht="47.25" customHeight="1" x14ac:dyDescent="0.2">
      <c r="A185" s="114"/>
      <c r="B185" s="114"/>
      <c r="C185" s="114"/>
      <c r="D185" s="116"/>
      <c r="E185" s="117"/>
      <c r="F185" s="117"/>
      <c r="G185" s="119"/>
      <c r="H185" s="120" t="s">
        <v>80</v>
      </c>
      <c r="I185" s="120"/>
      <c r="J185" s="8" t="s">
        <v>20</v>
      </c>
      <c r="K185" s="8">
        <v>96</v>
      </c>
      <c r="L185" s="8">
        <v>96</v>
      </c>
      <c r="M185" s="28">
        <v>5</v>
      </c>
      <c r="N185" s="15">
        <v>100</v>
      </c>
      <c r="O185" s="16"/>
      <c r="P185" s="114"/>
      <c r="Q185" s="114"/>
    </row>
    <row r="186" spans="1:17" x14ac:dyDescent="0.25">
      <c r="A186" s="113" t="s">
        <v>122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1:17" ht="27" customHeight="1" x14ac:dyDescent="0.25">
      <c r="A187" s="114" t="s">
        <v>15</v>
      </c>
      <c r="B187" s="114"/>
      <c r="C187" s="114"/>
      <c r="D187" s="115">
        <v>11511000</v>
      </c>
      <c r="E187" s="115">
        <v>5277212.72</v>
      </c>
      <c r="F187" s="115"/>
      <c r="G187" s="118">
        <f>E187/D187*100</f>
        <v>45.844954565198506</v>
      </c>
      <c r="H187" s="120" t="s">
        <v>17</v>
      </c>
      <c r="I187" s="120"/>
      <c r="J187" s="8" t="s">
        <v>18</v>
      </c>
      <c r="K187" s="8">
        <v>1036</v>
      </c>
      <c r="L187" s="8">
        <v>1036</v>
      </c>
      <c r="M187" s="28">
        <v>5</v>
      </c>
      <c r="N187" s="40">
        <v>100</v>
      </c>
      <c r="O187" s="9"/>
      <c r="P187" s="114" t="s">
        <v>19</v>
      </c>
      <c r="Q187" s="114"/>
    </row>
    <row r="188" spans="1:17" ht="48.6" customHeight="1" x14ac:dyDescent="0.25">
      <c r="A188" s="114"/>
      <c r="B188" s="114"/>
      <c r="C188" s="114"/>
      <c r="D188" s="116"/>
      <c r="E188" s="117"/>
      <c r="F188" s="117"/>
      <c r="G188" s="119"/>
      <c r="H188" s="120" t="s">
        <v>81</v>
      </c>
      <c r="I188" s="188"/>
      <c r="J188" s="8" t="s">
        <v>20</v>
      </c>
      <c r="K188" s="8">
        <v>97</v>
      </c>
      <c r="L188" s="8">
        <v>97</v>
      </c>
      <c r="M188" s="28">
        <v>5</v>
      </c>
      <c r="N188" s="40">
        <f t="shared" ref="N188:N189" si="37">L188/K188*100</f>
        <v>100</v>
      </c>
      <c r="O188" s="9"/>
      <c r="P188" s="114"/>
      <c r="Q188" s="114"/>
    </row>
    <row r="189" spans="1:17" ht="17.25" customHeight="1" x14ac:dyDescent="0.25">
      <c r="A189" s="114"/>
      <c r="B189" s="114"/>
      <c r="C189" s="114"/>
      <c r="D189" s="116"/>
      <c r="E189" s="117"/>
      <c r="F189" s="117"/>
      <c r="G189" s="119"/>
      <c r="H189" s="188" t="s">
        <v>82</v>
      </c>
      <c r="I189" s="188"/>
      <c r="J189" s="8" t="s">
        <v>20</v>
      </c>
      <c r="K189" s="8">
        <v>70</v>
      </c>
      <c r="L189" s="8">
        <v>70</v>
      </c>
      <c r="M189" s="28">
        <v>5</v>
      </c>
      <c r="N189" s="40">
        <f t="shared" si="37"/>
        <v>100</v>
      </c>
      <c r="O189" s="9"/>
      <c r="P189" s="114"/>
      <c r="Q189" s="114"/>
    </row>
    <row r="190" spans="1:17" ht="12.6" customHeight="1" x14ac:dyDescent="0.25">
      <c r="A190" s="113" t="s">
        <v>123</v>
      </c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1:17" ht="24.75" customHeight="1" x14ac:dyDescent="0.25">
      <c r="A191" s="114" t="s">
        <v>15</v>
      </c>
      <c r="B191" s="114"/>
      <c r="C191" s="114"/>
      <c r="D191" s="135">
        <v>21269782.129999999</v>
      </c>
      <c r="E191" s="135">
        <v>8186919.9699999997</v>
      </c>
      <c r="F191" s="135"/>
      <c r="G191" s="118">
        <f>E191/D191*100</f>
        <v>38.490850164622728</v>
      </c>
      <c r="H191" s="120" t="s">
        <v>17</v>
      </c>
      <c r="I191" s="120"/>
      <c r="J191" s="8" t="s">
        <v>18</v>
      </c>
      <c r="K191" s="6">
        <v>1000</v>
      </c>
      <c r="L191" s="6">
        <v>1024</v>
      </c>
      <c r="M191" s="4">
        <v>5</v>
      </c>
      <c r="N191" s="28">
        <v>100</v>
      </c>
      <c r="O191" s="5"/>
      <c r="P191" s="114" t="s">
        <v>19</v>
      </c>
      <c r="Q191" s="114"/>
    </row>
    <row r="192" spans="1:17" ht="47.45" customHeight="1" x14ac:dyDescent="0.25">
      <c r="A192" s="114"/>
      <c r="B192" s="114"/>
      <c r="C192" s="114"/>
      <c r="D192" s="116"/>
      <c r="E192" s="117"/>
      <c r="F192" s="117"/>
      <c r="G192" s="119"/>
      <c r="H192" s="120" t="s">
        <v>81</v>
      </c>
      <c r="I192" s="188"/>
      <c r="J192" s="8" t="s">
        <v>20</v>
      </c>
      <c r="K192" s="6">
        <v>70</v>
      </c>
      <c r="L192" s="6">
        <v>70</v>
      </c>
      <c r="M192" s="4">
        <v>5</v>
      </c>
      <c r="N192" s="28">
        <f t="shared" ref="N192:N193" si="38">L192/K192*100</f>
        <v>100</v>
      </c>
      <c r="O192" s="5"/>
      <c r="P192" s="114"/>
      <c r="Q192" s="114"/>
    </row>
    <row r="193" spans="1:17" ht="17.25" customHeight="1" x14ac:dyDescent="0.25">
      <c r="A193" s="114"/>
      <c r="B193" s="114"/>
      <c r="C193" s="114"/>
      <c r="D193" s="116"/>
      <c r="E193" s="117"/>
      <c r="F193" s="117"/>
      <c r="G193" s="119"/>
      <c r="H193" s="188" t="s">
        <v>82</v>
      </c>
      <c r="I193" s="188"/>
      <c r="J193" s="8" t="s">
        <v>20</v>
      </c>
      <c r="K193" s="6">
        <v>50</v>
      </c>
      <c r="L193" s="6">
        <v>25</v>
      </c>
      <c r="M193" s="4">
        <v>5</v>
      </c>
      <c r="N193" s="28">
        <f t="shared" si="38"/>
        <v>50</v>
      </c>
      <c r="O193" s="5"/>
      <c r="P193" s="114"/>
      <c r="Q193" s="114"/>
    </row>
    <row r="194" spans="1:17" s="7" customFormat="1" ht="13.9" customHeight="1" x14ac:dyDescent="0.2">
      <c r="A194" s="113" t="s">
        <v>124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1:17" s="7" customFormat="1" ht="27.75" customHeight="1" x14ac:dyDescent="0.2">
      <c r="A195" s="114" t="s">
        <v>49</v>
      </c>
      <c r="B195" s="114"/>
      <c r="C195" s="114"/>
      <c r="D195" s="115">
        <v>27209500</v>
      </c>
      <c r="E195" s="115">
        <v>15913463.82</v>
      </c>
      <c r="F195" s="115"/>
      <c r="G195" s="118">
        <f>E195/D195*100</f>
        <v>58.484954960583622</v>
      </c>
      <c r="H195" s="120" t="s">
        <v>17</v>
      </c>
      <c r="I195" s="120"/>
      <c r="J195" s="8" t="s">
        <v>18</v>
      </c>
      <c r="K195" s="8">
        <v>70</v>
      </c>
      <c r="L195" s="8">
        <v>69</v>
      </c>
      <c r="M195" s="28">
        <v>5</v>
      </c>
      <c r="N195" s="40">
        <v>100</v>
      </c>
      <c r="O195" s="9"/>
      <c r="P195" s="114" t="s">
        <v>19</v>
      </c>
      <c r="Q195" s="114"/>
    </row>
    <row r="196" spans="1:17" s="7" customFormat="1" ht="39" customHeight="1" x14ac:dyDescent="0.2">
      <c r="A196" s="114"/>
      <c r="B196" s="114"/>
      <c r="C196" s="114"/>
      <c r="D196" s="116"/>
      <c r="E196" s="117"/>
      <c r="F196" s="117"/>
      <c r="G196" s="119"/>
      <c r="H196" s="120" t="s">
        <v>80</v>
      </c>
      <c r="I196" s="120"/>
      <c r="J196" s="8" t="s">
        <v>20</v>
      </c>
      <c r="K196" s="8">
        <v>98</v>
      </c>
      <c r="L196" s="8">
        <v>98</v>
      </c>
      <c r="M196" s="28">
        <v>5</v>
      </c>
      <c r="N196" s="40">
        <f t="shared" ref="N196" si="39">L196/K196*100</f>
        <v>100</v>
      </c>
      <c r="O196" s="9"/>
      <c r="P196" s="114"/>
      <c r="Q196" s="114"/>
    </row>
    <row r="197" spans="1:17" s="7" customFormat="1" ht="13.9" customHeight="1" x14ac:dyDescent="0.2">
      <c r="A197" s="113" t="s">
        <v>125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1:17" s="7" customFormat="1" ht="26.25" customHeight="1" x14ac:dyDescent="0.2">
      <c r="A198" s="114" t="s">
        <v>49</v>
      </c>
      <c r="B198" s="114"/>
      <c r="C198" s="114"/>
      <c r="D198" s="115">
        <v>4162459.06</v>
      </c>
      <c r="E198" s="115">
        <v>2077242.4</v>
      </c>
      <c r="F198" s="115"/>
      <c r="G198" s="118">
        <f>E198/D198*100</f>
        <v>49.904212150977884</v>
      </c>
      <c r="H198" s="120" t="s">
        <v>17</v>
      </c>
      <c r="I198" s="120"/>
      <c r="J198" s="8" t="s">
        <v>18</v>
      </c>
      <c r="K198" s="8">
        <v>16</v>
      </c>
      <c r="L198" s="8">
        <v>15</v>
      </c>
      <c r="M198" s="28">
        <v>5</v>
      </c>
      <c r="N198" s="40">
        <f t="shared" ref="N198:N199" si="40">L198/K198*100</f>
        <v>93.75</v>
      </c>
      <c r="O198" s="9"/>
      <c r="P198" s="114" t="s">
        <v>19</v>
      </c>
      <c r="Q198" s="114"/>
    </row>
    <row r="199" spans="1:17" s="7" customFormat="1" ht="41.25" customHeight="1" x14ac:dyDescent="0.2">
      <c r="A199" s="114"/>
      <c r="B199" s="114"/>
      <c r="C199" s="114"/>
      <c r="D199" s="116"/>
      <c r="E199" s="117"/>
      <c r="F199" s="117"/>
      <c r="G199" s="119"/>
      <c r="H199" s="120" t="s">
        <v>80</v>
      </c>
      <c r="I199" s="120"/>
      <c r="J199" s="8" t="s">
        <v>20</v>
      </c>
      <c r="K199" s="8">
        <v>98</v>
      </c>
      <c r="L199" s="8">
        <v>98</v>
      </c>
      <c r="M199" s="28">
        <v>5</v>
      </c>
      <c r="N199" s="40">
        <f t="shared" si="40"/>
        <v>100</v>
      </c>
      <c r="O199" s="9"/>
      <c r="P199" s="114"/>
      <c r="Q199" s="114"/>
    </row>
    <row r="200" spans="1:17" x14ac:dyDescent="0.25">
      <c r="G200" s="37"/>
    </row>
    <row r="201" spans="1:17" x14ac:dyDescent="0.25">
      <c r="G201" s="37"/>
    </row>
    <row r="202" spans="1:17" x14ac:dyDescent="0.25">
      <c r="G202" s="37"/>
    </row>
    <row r="203" spans="1:17" ht="15.75" x14ac:dyDescent="0.25">
      <c r="A203" s="22" t="s">
        <v>72</v>
      </c>
      <c r="B203" s="22"/>
      <c r="C203" s="22"/>
      <c r="D203" s="23"/>
      <c r="E203" s="23"/>
      <c r="F203" s="23"/>
      <c r="G203" s="22"/>
      <c r="H203" s="22"/>
      <c r="I203" s="22"/>
      <c r="J203" s="24" t="s">
        <v>73</v>
      </c>
      <c r="K203" s="22"/>
    </row>
    <row r="204" spans="1:17" ht="15.75" x14ac:dyDescent="0.25">
      <c r="A204" s="22"/>
      <c r="B204" s="22"/>
      <c r="C204" s="22"/>
      <c r="D204" s="23"/>
      <c r="E204" s="23"/>
      <c r="F204" s="23"/>
      <c r="G204" s="22"/>
      <c r="H204" s="22"/>
      <c r="I204" s="22"/>
      <c r="J204" s="24"/>
      <c r="K204" s="22"/>
    </row>
    <row r="205" spans="1:17" ht="15.75" x14ac:dyDescent="0.25">
      <c r="A205" s="22" t="s">
        <v>130</v>
      </c>
      <c r="B205" s="22"/>
      <c r="C205" s="22"/>
      <c r="D205" s="23"/>
      <c r="E205" s="23"/>
      <c r="F205" s="23"/>
      <c r="G205" s="22"/>
      <c r="H205" s="22"/>
      <c r="I205" s="22"/>
      <c r="J205" s="22" t="s">
        <v>131</v>
      </c>
      <c r="K205" s="22"/>
    </row>
    <row r="206" spans="1:17" ht="15.75" x14ac:dyDescent="0.25">
      <c r="A206" s="22"/>
      <c r="B206" s="22"/>
      <c r="C206" s="22"/>
      <c r="D206" s="23"/>
      <c r="E206" s="23"/>
      <c r="F206" s="23"/>
      <c r="G206" s="22"/>
      <c r="H206" s="22"/>
      <c r="I206" s="22"/>
      <c r="J206" s="22"/>
      <c r="K206" s="22"/>
    </row>
    <row r="207" spans="1:17" ht="15.75" x14ac:dyDescent="0.25">
      <c r="A207" s="22"/>
      <c r="B207" s="22"/>
      <c r="C207" s="22"/>
      <c r="D207" s="23"/>
      <c r="E207" s="23"/>
      <c r="F207" s="23"/>
      <c r="G207" s="22"/>
      <c r="H207" s="22"/>
      <c r="I207" s="22"/>
      <c r="J207" s="22"/>
      <c r="K207" s="22"/>
    </row>
    <row r="208" spans="1:17" ht="15.75" x14ac:dyDescent="0.25">
      <c r="A208" s="22"/>
      <c r="B208" s="22"/>
      <c r="C208" s="22"/>
      <c r="D208" s="23"/>
      <c r="E208" s="23"/>
      <c r="F208" s="23"/>
      <c r="G208" s="22"/>
      <c r="H208" s="22"/>
      <c r="I208" s="22"/>
      <c r="J208" s="22"/>
      <c r="K208" s="22"/>
    </row>
    <row r="209" spans="1:11" ht="15.75" x14ac:dyDescent="0.25">
      <c r="A209" s="22"/>
      <c r="B209" s="22"/>
      <c r="C209" s="22"/>
      <c r="D209" s="23"/>
      <c r="E209" s="23"/>
      <c r="F209" s="23"/>
      <c r="G209" s="22"/>
      <c r="H209" s="22"/>
      <c r="I209" s="22"/>
      <c r="J209" s="22"/>
      <c r="K209" s="22"/>
    </row>
    <row r="214" spans="1:11" x14ac:dyDescent="0.25">
      <c r="A214" s="25" t="s">
        <v>76</v>
      </c>
    </row>
    <row r="215" spans="1:11" x14ac:dyDescent="0.25">
      <c r="A215" s="25" t="s">
        <v>78</v>
      </c>
    </row>
    <row r="216" spans="1:11" s="43" customFormat="1" x14ac:dyDescent="0.25"/>
    <row r="217" spans="1:11" s="43" customFormat="1" x14ac:dyDescent="0.25"/>
    <row r="218" spans="1:11" s="43" customFormat="1" x14ac:dyDescent="0.25"/>
    <row r="219" spans="1:11" s="43" customFormat="1" x14ac:dyDescent="0.25"/>
    <row r="220" spans="1:11" s="43" customFormat="1" x14ac:dyDescent="0.25"/>
    <row r="221" spans="1:11" s="43" customFormat="1" x14ac:dyDescent="0.25"/>
    <row r="222" spans="1:11" s="43" customFormat="1" x14ac:dyDescent="0.25"/>
    <row r="223" spans="1:11" s="43" customFormat="1" x14ac:dyDescent="0.25"/>
    <row r="224" spans="1:11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  <row r="267" s="43" customFormat="1" x14ac:dyDescent="0.25"/>
    <row r="268" s="43" customFormat="1" x14ac:dyDescent="0.25"/>
    <row r="269" s="43" customFormat="1" x14ac:dyDescent="0.25"/>
    <row r="270" s="43" customFormat="1" x14ac:dyDescent="0.25"/>
    <row r="271" s="43" customFormat="1" x14ac:dyDescent="0.25"/>
    <row r="272" s="43" customFormat="1" x14ac:dyDescent="0.25"/>
    <row r="273" s="43" customFormat="1" x14ac:dyDescent="0.25"/>
    <row r="274" s="43" customFormat="1" x14ac:dyDescent="0.25"/>
    <row r="275" s="43" customFormat="1" x14ac:dyDescent="0.25"/>
    <row r="276" s="43" customFormat="1" x14ac:dyDescent="0.25"/>
    <row r="277" s="43" customFormat="1" x14ac:dyDescent="0.25"/>
    <row r="278" s="43" customFormat="1" x14ac:dyDescent="0.25"/>
    <row r="279" s="43" customFormat="1" x14ac:dyDescent="0.25"/>
    <row r="280" s="43" customFormat="1" x14ac:dyDescent="0.25"/>
    <row r="281" s="43" customFormat="1" x14ac:dyDescent="0.25"/>
    <row r="282" s="43" customFormat="1" x14ac:dyDescent="0.25"/>
    <row r="283" s="43" customFormat="1" x14ac:dyDescent="0.25"/>
    <row r="284" s="43" customFormat="1" x14ac:dyDescent="0.25"/>
    <row r="285" s="43" customFormat="1" x14ac:dyDescent="0.25"/>
    <row r="286" s="43" customFormat="1" x14ac:dyDescent="0.25"/>
    <row r="287" s="43" customFormat="1" x14ac:dyDescent="0.25"/>
    <row r="288" s="43" customFormat="1" x14ac:dyDescent="0.25"/>
    <row r="289" s="43" customFormat="1" x14ac:dyDescent="0.25"/>
    <row r="290" s="43" customFormat="1" x14ac:dyDescent="0.25"/>
    <row r="291" s="43" customFormat="1" x14ac:dyDescent="0.25"/>
    <row r="292" s="43" customFormat="1" x14ac:dyDescent="0.25"/>
    <row r="293" s="43" customFormat="1" x14ac:dyDescent="0.25"/>
    <row r="294" s="43" customFormat="1" x14ac:dyDescent="0.25"/>
    <row r="295" s="43" customFormat="1" x14ac:dyDescent="0.25"/>
    <row r="296" s="43" customFormat="1" x14ac:dyDescent="0.25"/>
    <row r="297" s="43" customFormat="1" x14ac:dyDescent="0.25"/>
    <row r="298" s="43" customFormat="1" x14ac:dyDescent="0.25"/>
    <row r="299" s="43" customFormat="1" x14ac:dyDescent="0.25"/>
    <row r="300" s="43" customFormat="1" x14ac:dyDescent="0.25"/>
    <row r="301" s="43" customFormat="1" x14ac:dyDescent="0.25"/>
    <row r="302" s="43" customFormat="1" x14ac:dyDescent="0.25"/>
    <row r="303" s="43" customFormat="1" x14ac:dyDescent="0.25"/>
    <row r="304" s="43" customFormat="1" x14ac:dyDescent="0.25"/>
    <row r="305" s="43" customFormat="1" x14ac:dyDescent="0.25"/>
    <row r="306" s="43" customFormat="1" x14ac:dyDescent="0.25"/>
    <row r="307" s="43" customFormat="1" x14ac:dyDescent="0.25"/>
    <row r="308" s="43" customFormat="1" x14ac:dyDescent="0.25"/>
    <row r="309" s="43" customFormat="1" x14ac:dyDescent="0.25"/>
    <row r="310" s="43" customFormat="1" x14ac:dyDescent="0.25"/>
    <row r="311" s="43" customFormat="1" x14ac:dyDescent="0.25"/>
    <row r="312" s="43" customFormat="1" x14ac:dyDescent="0.25"/>
    <row r="313" s="43" customFormat="1" x14ac:dyDescent="0.25"/>
    <row r="314" s="43" customFormat="1" x14ac:dyDescent="0.25"/>
    <row r="315" s="43" customFormat="1" x14ac:dyDescent="0.25"/>
    <row r="316" s="43" customFormat="1" x14ac:dyDescent="0.25"/>
    <row r="317" s="43" customFormat="1" x14ac:dyDescent="0.25"/>
    <row r="318" s="43" customFormat="1" x14ac:dyDescent="0.25"/>
    <row r="319" s="43" customFormat="1" x14ac:dyDescent="0.25"/>
    <row r="320" s="43" customFormat="1" x14ac:dyDescent="0.25"/>
    <row r="321" s="43" customFormat="1" x14ac:dyDescent="0.25"/>
    <row r="322" s="43" customFormat="1" x14ac:dyDescent="0.25"/>
    <row r="323" s="43" customFormat="1" x14ac:dyDescent="0.25"/>
    <row r="324" s="43" customFormat="1" x14ac:dyDescent="0.25"/>
    <row r="325" s="43" customFormat="1" x14ac:dyDescent="0.25"/>
    <row r="326" s="43" customFormat="1" x14ac:dyDescent="0.25"/>
    <row r="327" s="43" customFormat="1" x14ac:dyDescent="0.25"/>
    <row r="328" s="43" customFormat="1" x14ac:dyDescent="0.25"/>
    <row r="329" s="43" customFormat="1" x14ac:dyDescent="0.25"/>
    <row r="330" s="43" customFormat="1" x14ac:dyDescent="0.25"/>
    <row r="331" s="43" customFormat="1" x14ac:dyDescent="0.25"/>
    <row r="332" s="43" customFormat="1" x14ac:dyDescent="0.25"/>
    <row r="333" s="43" customFormat="1" x14ac:dyDescent="0.25"/>
    <row r="334" s="43" customFormat="1" x14ac:dyDescent="0.25"/>
    <row r="335" s="43" customFormat="1" x14ac:dyDescent="0.25"/>
    <row r="336" s="43" customFormat="1" x14ac:dyDescent="0.25"/>
    <row r="337" s="43" customFormat="1" x14ac:dyDescent="0.25"/>
    <row r="338" s="43" customFormat="1" x14ac:dyDescent="0.25"/>
    <row r="339" s="43" customFormat="1" x14ac:dyDescent="0.25"/>
    <row r="340" s="43" customFormat="1" x14ac:dyDescent="0.25"/>
    <row r="341" s="43" customFormat="1" x14ac:dyDescent="0.25"/>
    <row r="342" s="43" customFormat="1" x14ac:dyDescent="0.25"/>
    <row r="343" s="43" customFormat="1" x14ac:dyDescent="0.25"/>
    <row r="344" s="43" customFormat="1" x14ac:dyDescent="0.25"/>
    <row r="345" s="43" customFormat="1" x14ac:dyDescent="0.25"/>
    <row r="346" s="43" customFormat="1" x14ac:dyDescent="0.25"/>
    <row r="347" s="43" customFormat="1" x14ac:dyDescent="0.25"/>
    <row r="348" s="43" customFormat="1" x14ac:dyDescent="0.25"/>
    <row r="349" s="43" customFormat="1" x14ac:dyDescent="0.25"/>
    <row r="350" s="43" customFormat="1" x14ac:dyDescent="0.25"/>
    <row r="351" s="43" customFormat="1" x14ac:dyDescent="0.25"/>
    <row r="352" s="43" customFormat="1" x14ac:dyDescent="0.25"/>
    <row r="353" s="43" customFormat="1" x14ac:dyDescent="0.25"/>
    <row r="354" s="43" customFormat="1" x14ac:dyDescent="0.25"/>
    <row r="355" s="43" customFormat="1" x14ac:dyDescent="0.25"/>
    <row r="356" s="43" customFormat="1" x14ac:dyDescent="0.25"/>
    <row r="357" s="43" customFormat="1" x14ac:dyDescent="0.25"/>
    <row r="358" s="43" customFormat="1" x14ac:dyDescent="0.25"/>
    <row r="359" s="43" customFormat="1" x14ac:dyDescent="0.25"/>
    <row r="360" s="43" customFormat="1" x14ac:dyDescent="0.25"/>
    <row r="361" s="43" customFormat="1" x14ac:dyDescent="0.25"/>
    <row r="362" s="43" customFormat="1" x14ac:dyDescent="0.25"/>
    <row r="363" s="43" customFormat="1" x14ac:dyDescent="0.25"/>
    <row r="364" s="43" customFormat="1" x14ac:dyDescent="0.25"/>
    <row r="365" s="43" customFormat="1" x14ac:dyDescent="0.25"/>
    <row r="366" s="43" customFormat="1" x14ac:dyDescent="0.25"/>
    <row r="367" s="43" customFormat="1" x14ac:dyDescent="0.25"/>
    <row r="368" s="43" customFormat="1" x14ac:dyDescent="0.25"/>
    <row r="369" s="43" customFormat="1" x14ac:dyDescent="0.25"/>
    <row r="370" s="43" customFormat="1" x14ac:dyDescent="0.25"/>
    <row r="371" s="43" customFormat="1" x14ac:dyDescent="0.25"/>
    <row r="372" s="43" customFormat="1" x14ac:dyDescent="0.25"/>
    <row r="373" s="43" customFormat="1" x14ac:dyDescent="0.25"/>
    <row r="374" s="43" customFormat="1" x14ac:dyDescent="0.25"/>
    <row r="375" s="43" customFormat="1" x14ac:dyDescent="0.25"/>
    <row r="376" s="43" customFormat="1" x14ac:dyDescent="0.25"/>
    <row r="377" s="43" customFormat="1" x14ac:dyDescent="0.25"/>
    <row r="378" s="43" customFormat="1" x14ac:dyDescent="0.25"/>
    <row r="379" s="43" customFormat="1" x14ac:dyDescent="0.25"/>
    <row r="380" s="43" customFormat="1" x14ac:dyDescent="0.25"/>
    <row r="381" s="43" customFormat="1" x14ac:dyDescent="0.25"/>
    <row r="382" s="43" customFormat="1" x14ac:dyDescent="0.25"/>
    <row r="383" s="43" customFormat="1" x14ac:dyDescent="0.25"/>
    <row r="384" s="43" customFormat="1" x14ac:dyDescent="0.25"/>
    <row r="385" s="43" customFormat="1" x14ac:dyDescent="0.25"/>
    <row r="386" s="43" customFormat="1" x14ac:dyDescent="0.25"/>
    <row r="387" s="43" customFormat="1" x14ac:dyDescent="0.25"/>
    <row r="388" s="43" customFormat="1" x14ac:dyDescent="0.25"/>
    <row r="389" s="43" customFormat="1" x14ac:dyDescent="0.25"/>
    <row r="390" s="43" customFormat="1" x14ac:dyDescent="0.25"/>
    <row r="391" s="43" customFormat="1" x14ac:dyDescent="0.25"/>
    <row r="392" s="43" customFormat="1" x14ac:dyDescent="0.25"/>
    <row r="393" s="43" customFormat="1" x14ac:dyDescent="0.25"/>
    <row r="394" s="43" customFormat="1" x14ac:dyDescent="0.25"/>
    <row r="395" s="43" customFormat="1" x14ac:dyDescent="0.25"/>
    <row r="396" s="43" customFormat="1" x14ac:dyDescent="0.25"/>
    <row r="397" s="43" customFormat="1" x14ac:dyDescent="0.25"/>
  </sheetData>
  <mergeCells count="394">
    <mergeCell ref="A18:Q18"/>
    <mergeCell ref="A19:C20"/>
    <mergeCell ref="D19:G19"/>
    <mergeCell ref="H19:J19"/>
    <mergeCell ref="K19:N19"/>
    <mergeCell ref="P19:Q20"/>
    <mergeCell ref="E20:F20"/>
    <mergeCell ref="H20:I20"/>
    <mergeCell ref="A24:Q24"/>
    <mergeCell ref="A25:C26"/>
    <mergeCell ref="D25:D26"/>
    <mergeCell ref="E25:F26"/>
    <mergeCell ref="G25:G26"/>
    <mergeCell ref="H25:I25"/>
    <mergeCell ref="P25:Q26"/>
    <mergeCell ref="H26:I26"/>
    <mergeCell ref="A21:Q21"/>
    <mergeCell ref="A22:C23"/>
    <mergeCell ref="D22:D23"/>
    <mergeCell ref="E22:F23"/>
    <mergeCell ref="G22:G23"/>
    <mergeCell ref="H22:I22"/>
    <mergeCell ref="P22:Q23"/>
    <mergeCell ref="H23:I23"/>
    <mergeCell ref="A30:Q30"/>
    <mergeCell ref="A31:C32"/>
    <mergeCell ref="D31:D32"/>
    <mergeCell ref="E31:F32"/>
    <mergeCell ref="G31:G32"/>
    <mergeCell ref="H31:I31"/>
    <mergeCell ref="P31:Q32"/>
    <mergeCell ref="H32:I32"/>
    <mergeCell ref="A27:Q27"/>
    <mergeCell ref="A28:C29"/>
    <mergeCell ref="D28:D29"/>
    <mergeCell ref="E28:F29"/>
    <mergeCell ref="G28:G29"/>
    <mergeCell ref="H28:I28"/>
    <mergeCell ref="P28:Q29"/>
    <mergeCell ref="H29:I29"/>
    <mergeCell ref="A36:Q36"/>
    <mergeCell ref="A37:C38"/>
    <mergeCell ref="D37:D38"/>
    <mergeCell ref="E37:F38"/>
    <mergeCell ref="G37:G38"/>
    <mergeCell ref="H37:I37"/>
    <mergeCell ref="P37:Q38"/>
    <mergeCell ref="H38:I38"/>
    <mergeCell ref="A33:Q33"/>
    <mergeCell ref="A34:C35"/>
    <mergeCell ref="D34:D35"/>
    <mergeCell ref="E34:F35"/>
    <mergeCell ref="G34:G35"/>
    <mergeCell ref="H34:I34"/>
    <mergeCell ref="P34:Q35"/>
    <mergeCell ref="H35:I35"/>
    <mergeCell ref="P43:Q44"/>
    <mergeCell ref="H44:I44"/>
    <mergeCell ref="H45:Q45"/>
    <mergeCell ref="H46:I46"/>
    <mergeCell ref="P46:Q47"/>
    <mergeCell ref="H47:I47"/>
    <mergeCell ref="A39:Q39"/>
    <mergeCell ref="A40:C47"/>
    <mergeCell ref="D40:D47"/>
    <mergeCell ref="E40:F47"/>
    <mergeCell ref="G40:G47"/>
    <mergeCell ref="H40:I40"/>
    <mergeCell ref="P40:Q41"/>
    <mergeCell ref="H41:I41"/>
    <mergeCell ref="H42:Q42"/>
    <mergeCell ref="H43:I43"/>
    <mergeCell ref="P52:Q53"/>
    <mergeCell ref="H53:I53"/>
    <mergeCell ref="H54:Q54"/>
    <mergeCell ref="H55:I55"/>
    <mergeCell ref="P55:Q56"/>
    <mergeCell ref="H56:I56"/>
    <mergeCell ref="A48:Q48"/>
    <mergeCell ref="A49:C59"/>
    <mergeCell ref="D49:D59"/>
    <mergeCell ref="E49:F59"/>
    <mergeCell ref="G49:G59"/>
    <mergeCell ref="H49:I49"/>
    <mergeCell ref="P49:Q50"/>
    <mergeCell ref="H50:I50"/>
    <mergeCell ref="H51:Q51"/>
    <mergeCell ref="H52:I52"/>
    <mergeCell ref="P61:Q62"/>
    <mergeCell ref="H62:I62"/>
    <mergeCell ref="H63:Q63"/>
    <mergeCell ref="H64:I64"/>
    <mergeCell ref="P64:Q65"/>
    <mergeCell ref="H65:I65"/>
    <mergeCell ref="H57:Q57"/>
    <mergeCell ref="H58:I58"/>
    <mergeCell ref="P58:Q59"/>
    <mergeCell ref="H59:I59"/>
    <mergeCell ref="A60:Q60"/>
    <mergeCell ref="A61:C65"/>
    <mergeCell ref="D61:D65"/>
    <mergeCell ref="E61:F65"/>
    <mergeCell ref="G61:G65"/>
    <mergeCell ref="H61:I61"/>
    <mergeCell ref="P70:Q71"/>
    <mergeCell ref="H71:I71"/>
    <mergeCell ref="H72:Q72"/>
    <mergeCell ref="H73:I73"/>
    <mergeCell ref="P73:Q74"/>
    <mergeCell ref="H74:I74"/>
    <mergeCell ref="A66:Q66"/>
    <mergeCell ref="A67:C74"/>
    <mergeCell ref="D67:D74"/>
    <mergeCell ref="E67:F74"/>
    <mergeCell ref="G67:G74"/>
    <mergeCell ref="H67:I67"/>
    <mergeCell ref="P67:Q68"/>
    <mergeCell ref="H68:I68"/>
    <mergeCell ref="H69:Q69"/>
    <mergeCell ref="H70:I70"/>
    <mergeCell ref="P79:Q83"/>
    <mergeCell ref="H80:I80"/>
    <mergeCell ref="H81:I81"/>
    <mergeCell ref="H82:I82"/>
    <mergeCell ref="H83:I83"/>
    <mergeCell ref="H84:Q84"/>
    <mergeCell ref="A75:Q75"/>
    <mergeCell ref="A76:C86"/>
    <mergeCell ref="D76:D86"/>
    <mergeCell ref="E76:F86"/>
    <mergeCell ref="G76:G86"/>
    <mergeCell ref="H76:I76"/>
    <mergeCell ref="P76:Q77"/>
    <mergeCell ref="H77:I77"/>
    <mergeCell ref="H78:Q78"/>
    <mergeCell ref="H79:I79"/>
    <mergeCell ref="H89:I89"/>
    <mergeCell ref="H90:Q90"/>
    <mergeCell ref="H91:I91"/>
    <mergeCell ref="P91:Q92"/>
    <mergeCell ref="H92:I92"/>
    <mergeCell ref="A93:Q93"/>
    <mergeCell ref="H85:I85"/>
    <mergeCell ref="P85:Q86"/>
    <mergeCell ref="H86:I86"/>
    <mergeCell ref="A87:Q87"/>
    <mergeCell ref="A88:C92"/>
    <mergeCell ref="D88:D92"/>
    <mergeCell ref="E88:F92"/>
    <mergeCell ref="G88:G92"/>
    <mergeCell ref="H88:I88"/>
    <mergeCell ref="P88:Q89"/>
    <mergeCell ref="H98:I98"/>
    <mergeCell ref="A99:Q99"/>
    <mergeCell ref="A100:C104"/>
    <mergeCell ref="D100:D104"/>
    <mergeCell ref="E100:F104"/>
    <mergeCell ref="G100:G104"/>
    <mergeCell ref="H100:I100"/>
    <mergeCell ref="P100:Q101"/>
    <mergeCell ref="H101:I101"/>
    <mergeCell ref="H102:Q102"/>
    <mergeCell ref="A94:C98"/>
    <mergeCell ref="D94:D98"/>
    <mergeCell ref="E94:F98"/>
    <mergeCell ref="G94:G98"/>
    <mergeCell ref="H94:I94"/>
    <mergeCell ref="P94:Q95"/>
    <mergeCell ref="H95:I95"/>
    <mergeCell ref="H96:Q96"/>
    <mergeCell ref="H97:I97"/>
    <mergeCell ref="P97:Q98"/>
    <mergeCell ref="H115:I115"/>
    <mergeCell ref="P115:Q116"/>
    <mergeCell ref="H107:I107"/>
    <mergeCell ref="H108:Q108"/>
    <mergeCell ref="H109:I109"/>
    <mergeCell ref="P109:Q110"/>
    <mergeCell ref="H110:I110"/>
    <mergeCell ref="A111:Q111"/>
    <mergeCell ref="H103:I103"/>
    <mergeCell ref="P103:Q104"/>
    <mergeCell ref="H104:I104"/>
    <mergeCell ref="A105:Q105"/>
    <mergeCell ref="A106:C110"/>
    <mergeCell ref="D106:D110"/>
    <mergeCell ref="E106:F110"/>
    <mergeCell ref="G106:G110"/>
    <mergeCell ref="H106:I106"/>
    <mergeCell ref="P106:Q107"/>
    <mergeCell ref="H121:I121"/>
    <mergeCell ref="P121:Q125"/>
    <mergeCell ref="H122:I122"/>
    <mergeCell ref="H123:I123"/>
    <mergeCell ref="H124:I124"/>
    <mergeCell ref="H125:I125"/>
    <mergeCell ref="H116:I116"/>
    <mergeCell ref="A117:Q117"/>
    <mergeCell ref="A118:C128"/>
    <mergeCell ref="D118:D128"/>
    <mergeCell ref="E118:F128"/>
    <mergeCell ref="G118:G128"/>
    <mergeCell ref="H118:I118"/>
    <mergeCell ref="P118:Q119"/>
    <mergeCell ref="H119:I119"/>
    <mergeCell ref="H120:Q120"/>
    <mergeCell ref="A112:C116"/>
    <mergeCell ref="D112:D116"/>
    <mergeCell ref="E112:F116"/>
    <mergeCell ref="G112:G116"/>
    <mergeCell ref="H112:I112"/>
    <mergeCell ref="P112:Q113"/>
    <mergeCell ref="H113:I113"/>
    <mergeCell ref="H114:Q114"/>
    <mergeCell ref="H126:Q126"/>
    <mergeCell ref="H127:I127"/>
    <mergeCell ref="P127:Q128"/>
    <mergeCell ref="H128:I128"/>
    <mergeCell ref="A129:Q129"/>
    <mergeCell ref="A130:C131"/>
    <mergeCell ref="D130:D131"/>
    <mergeCell ref="E130:F131"/>
    <mergeCell ref="G130:G131"/>
    <mergeCell ref="H130:I130"/>
    <mergeCell ref="P130:Q131"/>
    <mergeCell ref="H131:I131"/>
    <mergeCell ref="A132:Q132"/>
    <mergeCell ref="A133:C134"/>
    <mergeCell ref="D133:D134"/>
    <mergeCell ref="E133:F134"/>
    <mergeCell ref="G133:G134"/>
    <mergeCell ref="H133:I133"/>
    <mergeCell ref="P133:Q134"/>
    <mergeCell ref="H134:I134"/>
    <mergeCell ref="A135:Q135"/>
    <mergeCell ref="A136:C140"/>
    <mergeCell ref="D136:D140"/>
    <mergeCell ref="E136:F140"/>
    <mergeCell ref="G136:G140"/>
    <mergeCell ref="H136:I136"/>
    <mergeCell ref="P136:Q140"/>
    <mergeCell ref="H137:I137"/>
    <mergeCell ref="H138:I138"/>
    <mergeCell ref="H139:I139"/>
    <mergeCell ref="H140:I140"/>
    <mergeCell ref="A141:Q141"/>
    <mergeCell ref="A142:C146"/>
    <mergeCell ref="D142:D146"/>
    <mergeCell ref="E142:F146"/>
    <mergeCell ref="G142:G146"/>
    <mergeCell ref="H142:I142"/>
    <mergeCell ref="P142:Q146"/>
    <mergeCell ref="H143:I143"/>
    <mergeCell ref="H144:I144"/>
    <mergeCell ref="H145:I145"/>
    <mergeCell ref="H146:I146"/>
    <mergeCell ref="A147:Q147"/>
    <mergeCell ref="A148:C149"/>
    <mergeCell ref="D148:D149"/>
    <mergeCell ref="E148:F149"/>
    <mergeCell ref="G148:G149"/>
    <mergeCell ref="H148:I148"/>
    <mergeCell ref="P148:Q149"/>
    <mergeCell ref="H149:I149"/>
    <mergeCell ref="A153:Q153"/>
    <mergeCell ref="A154:C155"/>
    <mergeCell ref="D154:D155"/>
    <mergeCell ref="E154:F155"/>
    <mergeCell ref="G154:G155"/>
    <mergeCell ref="H154:I154"/>
    <mergeCell ref="P154:Q155"/>
    <mergeCell ref="H155:I155"/>
    <mergeCell ref="A150:Q150"/>
    <mergeCell ref="A151:C152"/>
    <mergeCell ref="D151:D152"/>
    <mergeCell ref="E151:F152"/>
    <mergeCell ref="G151:G152"/>
    <mergeCell ref="H151:I151"/>
    <mergeCell ref="P151:Q152"/>
    <mergeCell ref="H152:I152"/>
    <mergeCell ref="A159:Q159"/>
    <mergeCell ref="A160:C161"/>
    <mergeCell ref="D160:D161"/>
    <mergeCell ref="E160:F161"/>
    <mergeCell ref="G160:G161"/>
    <mergeCell ref="H160:I160"/>
    <mergeCell ref="P160:Q161"/>
    <mergeCell ref="H161:I161"/>
    <mergeCell ref="A156:Q156"/>
    <mergeCell ref="A157:C158"/>
    <mergeCell ref="D157:D158"/>
    <mergeCell ref="E157:F158"/>
    <mergeCell ref="G157:G158"/>
    <mergeCell ref="H157:I157"/>
    <mergeCell ref="P157:Q158"/>
    <mergeCell ref="H158:I158"/>
    <mergeCell ref="A165:Q165"/>
    <mergeCell ref="A166:C167"/>
    <mergeCell ref="D166:D167"/>
    <mergeCell ref="E166:F167"/>
    <mergeCell ref="G166:G167"/>
    <mergeCell ref="H166:I166"/>
    <mergeCell ref="P166:Q167"/>
    <mergeCell ref="H167:I167"/>
    <mergeCell ref="A162:Q162"/>
    <mergeCell ref="A163:C164"/>
    <mergeCell ref="D163:D164"/>
    <mergeCell ref="E163:F164"/>
    <mergeCell ref="G163:G164"/>
    <mergeCell ref="H163:I163"/>
    <mergeCell ref="P163:Q164"/>
    <mergeCell ref="H164:I164"/>
    <mergeCell ref="A171:Q171"/>
    <mergeCell ref="A172:C173"/>
    <mergeCell ref="D172:D173"/>
    <mergeCell ref="E172:F173"/>
    <mergeCell ref="G172:G173"/>
    <mergeCell ref="H172:I172"/>
    <mergeCell ref="P172:Q173"/>
    <mergeCell ref="H173:I173"/>
    <mergeCell ref="A168:Q168"/>
    <mergeCell ref="A169:C170"/>
    <mergeCell ref="D169:D170"/>
    <mergeCell ref="E169:F170"/>
    <mergeCell ref="G169:G170"/>
    <mergeCell ref="H169:I169"/>
    <mergeCell ref="P169:Q170"/>
    <mergeCell ref="H170:I170"/>
    <mergeCell ref="A177:Q177"/>
    <mergeCell ref="A178:C179"/>
    <mergeCell ref="D178:D179"/>
    <mergeCell ref="E178:F179"/>
    <mergeCell ref="G178:G179"/>
    <mergeCell ref="H178:I178"/>
    <mergeCell ref="P178:Q179"/>
    <mergeCell ref="H179:I179"/>
    <mergeCell ref="A174:Q174"/>
    <mergeCell ref="A175:C176"/>
    <mergeCell ref="D175:D176"/>
    <mergeCell ref="E175:F176"/>
    <mergeCell ref="G175:G176"/>
    <mergeCell ref="H175:I175"/>
    <mergeCell ref="P175:Q176"/>
    <mergeCell ref="H176:I176"/>
    <mergeCell ref="A183:Q183"/>
    <mergeCell ref="A184:C185"/>
    <mergeCell ref="D184:D185"/>
    <mergeCell ref="E184:F185"/>
    <mergeCell ref="G184:G185"/>
    <mergeCell ref="H184:I184"/>
    <mergeCell ref="P184:Q185"/>
    <mergeCell ref="H185:I185"/>
    <mergeCell ref="A180:Q180"/>
    <mergeCell ref="A181:C182"/>
    <mergeCell ref="D181:D182"/>
    <mergeCell ref="E181:F182"/>
    <mergeCell ref="G181:G182"/>
    <mergeCell ref="H181:I181"/>
    <mergeCell ref="P181:Q182"/>
    <mergeCell ref="H182:I182"/>
    <mergeCell ref="A186:Q186"/>
    <mergeCell ref="A187:C189"/>
    <mergeCell ref="D187:D189"/>
    <mergeCell ref="E187:F189"/>
    <mergeCell ref="G187:G189"/>
    <mergeCell ref="H187:I187"/>
    <mergeCell ref="P187:Q189"/>
    <mergeCell ref="H188:I188"/>
    <mergeCell ref="H189:I189"/>
    <mergeCell ref="A190:Q190"/>
    <mergeCell ref="A191:C193"/>
    <mergeCell ref="D191:D193"/>
    <mergeCell ref="E191:F193"/>
    <mergeCell ref="G191:G193"/>
    <mergeCell ref="H191:I191"/>
    <mergeCell ref="P191:Q193"/>
    <mergeCell ref="H192:I192"/>
    <mergeCell ref="H193:I193"/>
    <mergeCell ref="A197:Q197"/>
    <mergeCell ref="A198:C199"/>
    <mergeCell ref="D198:D199"/>
    <mergeCell ref="E198:F199"/>
    <mergeCell ref="G198:G199"/>
    <mergeCell ref="H198:I198"/>
    <mergeCell ref="P198:Q199"/>
    <mergeCell ref="H199:I199"/>
    <mergeCell ref="A194:Q194"/>
    <mergeCell ref="A195:C196"/>
    <mergeCell ref="D195:D196"/>
    <mergeCell ref="E195:F196"/>
    <mergeCell ref="G195:G196"/>
    <mergeCell ref="H195:I195"/>
    <mergeCell ref="P195:Q196"/>
    <mergeCell ref="H196:I196"/>
  </mergeCells>
  <pageMargins left="0.7" right="0.7" top="0.75" bottom="0.75" header="0.3" footer="0.3"/>
  <pageSetup paperSize="9" scale="9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3"/>
  <sheetViews>
    <sheetView tabSelected="1" topLeftCell="A227" workbookViewId="0">
      <selection activeCell="A227" sqref="A227:C230"/>
    </sheetView>
  </sheetViews>
  <sheetFormatPr defaultRowHeight="15" x14ac:dyDescent="0.25"/>
  <cols>
    <col min="2" max="2" width="4.5703125" customWidth="1"/>
    <col min="3" max="3" width="3.5703125" customWidth="1"/>
    <col min="4" max="5" width="12.7109375" style="1" customWidth="1"/>
    <col min="6" max="6" width="1.7109375" style="1" customWidth="1"/>
    <col min="7" max="7" width="8.42578125" customWidth="1"/>
    <col min="9" max="9" width="9.140625" customWidth="1"/>
    <col min="10" max="10" width="9.28515625" customWidth="1"/>
    <col min="11" max="12" width="7.85546875" customWidth="1"/>
    <col min="13" max="13" width="9.140625" style="2"/>
    <col min="14" max="14" width="10" customWidth="1"/>
    <col min="15" max="15" width="14.85546875" style="3" customWidth="1"/>
    <col min="16" max="16" width="7.7109375" customWidth="1"/>
    <col min="17" max="17" width="7.28515625" customWidth="1"/>
  </cols>
  <sheetData>
    <row r="1" spans="1:17" x14ac:dyDescent="0.25">
      <c r="D1"/>
      <c r="E1"/>
      <c r="F1"/>
      <c r="M1" s="27"/>
    </row>
    <row r="2" spans="1:17" ht="35.25" customHeight="1" x14ac:dyDescent="0.25">
      <c r="A2" s="189" t="s">
        <v>132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2.5" customHeight="1" x14ac:dyDescent="0.25">
      <c r="A3" s="52" t="s">
        <v>0</v>
      </c>
      <c r="B3" s="53"/>
      <c r="C3" s="54"/>
      <c r="D3" s="58" t="s">
        <v>1</v>
      </c>
      <c r="E3" s="59"/>
      <c r="F3" s="59"/>
      <c r="G3" s="60"/>
      <c r="H3" s="58" t="s">
        <v>2</v>
      </c>
      <c r="I3" s="59"/>
      <c r="J3" s="60"/>
      <c r="K3" s="58" t="s">
        <v>3</v>
      </c>
      <c r="L3" s="59"/>
      <c r="M3" s="59"/>
      <c r="N3" s="60"/>
      <c r="O3" s="48"/>
      <c r="P3" s="52" t="s">
        <v>4</v>
      </c>
      <c r="Q3" s="54"/>
    </row>
    <row r="4" spans="1:17" ht="113.25" x14ac:dyDescent="0.25">
      <c r="A4" s="55"/>
      <c r="B4" s="56"/>
      <c r="C4" s="57"/>
      <c r="D4" s="29" t="s">
        <v>5</v>
      </c>
      <c r="E4" s="61" t="s">
        <v>6</v>
      </c>
      <c r="F4" s="62"/>
      <c r="G4" s="30" t="s">
        <v>7</v>
      </c>
      <c r="H4" s="63" t="s">
        <v>8</v>
      </c>
      <c r="I4" s="64"/>
      <c r="J4" s="30" t="s">
        <v>9</v>
      </c>
      <c r="K4" s="30" t="s">
        <v>10</v>
      </c>
      <c r="L4" s="30" t="s">
        <v>11</v>
      </c>
      <c r="M4" s="31" t="s">
        <v>12</v>
      </c>
      <c r="N4" s="30" t="s">
        <v>13</v>
      </c>
      <c r="O4" s="49" t="s">
        <v>14</v>
      </c>
      <c r="P4" s="55"/>
      <c r="Q4" s="57"/>
    </row>
    <row r="5" spans="1:17" ht="15" customHeight="1" x14ac:dyDescent="0.25">
      <c r="A5" s="86" t="s">
        <v>97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s="7" customFormat="1" ht="25.9" customHeight="1" x14ac:dyDescent="0.2">
      <c r="A6" s="68" t="s">
        <v>16</v>
      </c>
      <c r="B6" s="69"/>
      <c r="C6" s="70"/>
      <c r="D6" s="74">
        <v>23942536</v>
      </c>
      <c r="E6" s="76">
        <v>15853962.460000001</v>
      </c>
      <c r="F6" s="77"/>
      <c r="G6" s="80">
        <f>E6/D6*100</f>
        <v>66.216721820946617</v>
      </c>
      <c r="H6" s="82" t="s">
        <v>17</v>
      </c>
      <c r="I6" s="83"/>
      <c r="J6" s="6" t="s">
        <v>18</v>
      </c>
      <c r="K6" s="6">
        <v>297</v>
      </c>
      <c r="L6" s="6">
        <v>297</v>
      </c>
      <c r="M6" s="28">
        <v>5</v>
      </c>
      <c r="N6" s="28">
        <v>100</v>
      </c>
      <c r="O6" s="5"/>
      <c r="P6" s="68" t="s">
        <v>19</v>
      </c>
      <c r="Q6" s="70"/>
    </row>
    <row r="7" spans="1:17" s="7" customFormat="1" ht="37.5" customHeight="1" x14ac:dyDescent="0.2">
      <c r="A7" s="89"/>
      <c r="B7" s="90"/>
      <c r="C7" s="91"/>
      <c r="D7" s="92"/>
      <c r="E7" s="93"/>
      <c r="F7" s="94"/>
      <c r="G7" s="95"/>
      <c r="H7" s="82" t="s">
        <v>80</v>
      </c>
      <c r="I7" s="83"/>
      <c r="J7" s="6" t="s">
        <v>20</v>
      </c>
      <c r="K7" s="6">
        <v>100</v>
      </c>
      <c r="L7" s="6">
        <v>100</v>
      </c>
      <c r="M7" s="28">
        <v>5</v>
      </c>
      <c r="N7" s="28">
        <f t="shared" ref="N7:N10" si="0">L7/K7*100</f>
        <v>100</v>
      </c>
      <c r="O7" s="5"/>
      <c r="P7" s="89"/>
      <c r="Q7" s="91"/>
    </row>
    <row r="8" spans="1:17" s="7" customFormat="1" ht="19.5" customHeight="1" x14ac:dyDescent="0.2">
      <c r="A8" s="65" t="s">
        <v>98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1:17" s="7" customFormat="1" ht="25.15" customHeight="1" x14ac:dyDescent="0.2">
      <c r="A9" s="68" t="s">
        <v>16</v>
      </c>
      <c r="B9" s="69"/>
      <c r="C9" s="70"/>
      <c r="D9" s="74">
        <v>34092647</v>
      </c>
      <c r="E9" s="76">
        <v>21921023.25</v>
      </c>
      <c r="F9" s="77"/>
      <c r="G9" s="80">
        <f>E9/D9*100</f>
        <v>64.29839035379095</v>
      </c>
      <c r="H9" s="82" t="s">
        <v>17</v>
      </c>
      <c r="I9" s="83"/>
      <c r="J9" s="6" t="s">
        <v>18</v>
      </c>
      <c r="K9" s="6">
        <v>709</v>
      </c>
      <c r="L9" s="6">
        <v>705</v>
      </c>
      <c r="M9" s="28">
        <v>5</v>
      </c>
      <c r="N9" s="28">
        <v>100</v>
      </c>
      <c r="O9" s="5"/>
      <c r="P9" s="68" t="s">
        <v>19</v>
      </c>
      <c r="Q9" s="70"/>
    </row>
    <row r="10" spans="1:17" s="7" customFormat="1" ht="38.25" customHeight="1" x14ac:dyDescent="0.2">
      <c r="A10" s="71"/>
      <c r="B10" s="72"/>
      <c r="C10" s="73"/>
      <c r="D10" s="75"/>
      <c r="E10" s="78"/>
      <c r="F10" s="79"/>
      <c r="G10" s="81"/>
      <c r="H10" s="84" t="s">
        <v>80</v>
      </c>
      <c r="I10" s="85"/>
      <c r="J10" s="6" t="s">
        <v>20</v>
      </c>
      <c r="K10" s="6">
        <v>95</v>
      </c>
      <c r="L10" s="6">
        <v>95</v>
      </c>
      <c r="M10" s="28">
        <v>5</v>
      </c>
      <c r="N10" s="28">
        <f t="shared" si="0"/>
        <v>100</v>
      </c>
      <c r="O10" s="5"/>
      <c r="P10" s="71"/>
      <c r="Q10" s="73"/>
    </row>
    <row r="11" spans="1:17" s="7" customFormat="1" ht="18" customHeight="1" x14ac:dyDescent="0.2">
      <c r="A11" s="65" t="s">
        <v>99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s="7" customFormat="1" ht="27" customHeight="1" x14ac:dyDescent="0.2">
      <c r="A12" s="68" t="s">
        <v>16</v>
      </c>
      <c r="B12" s="69"/>
      <c r="C12" s="70"/>
      <c r="D12" s="74">
        <v>49801168.350000001</v>
      </c>
      <c r="E12" s="76">
        <v>33235316.280000001</v>
      </c>
      <c r="F12" s="77"/>
      <c r="G12" s="80">
        <f>E12/D12*100</f>
        <v>66.736017208319169</v>
      </c>
      <c r="H12" s="82" t="s">
        <v>17</v>
      </c>
      <c r="I12" s="83"/>
      <c r="J12" s="6" t="s">
        <v>18</v>
      </c>
      <c r="K12" s="6">
        <v>985</v>
      </c>
      <c r="L12" s="6">
        <v>986</v>
      </c>
      <c r="M12" s="28">
        <v>5</v>
      </c>
      <c r="N12" s="28">
        <f>L12/K12*100</f>
        <v>100.1015228426396</v>
      </c>
      <c r="O12" s="5"/>
      <c r="P12" s="68" t="s">
        <v>19</v>
      </c>
      <c r="Q12" s="70"/>
    </row>
    <row r="13" spans="1:17" s="7" customFormat="1" ht="42" customHeight="1" x14ac:dyDescent="0.2">
      <c r="A13" s="89"/>
      <c r="B13" s="90"/>
      <c r="C13" s="91"/>
      <c r="D13" s="75"/>
      <c r="E13" s="78"/>
      <c r="F13" s="79"/>
      <c r="G13" s="81"/>
      <c r="H13" s="112" t="s">
        <v>80</v>
      </c>
      <c r="I13" s="112"/>
      <c r="J13" s="6" t="s">
        <v>20</v>
      </c>
      <c r="K13" s="6">
        <v>95</v>
      </c>
      <c r="L13" s="6">
        <v>95</v>
      </c>
      <c r="M13" s="28">
        <v>5</v>
      </c>
      <c r="N13" s="28">
        <f t="shared" ref="N13" si="1">L13/K13*100</f>
        <v>100</v>
      </c>
      <c r="O13" s="5"/>
      <c r="P13" s="71"/>
      <c r="Q13" s="73"/>
    </row>
    <row r="14" spans="1:17" s="7" customFormat="1" ht="15" customHeight="1" x14ac:dyDescent="0.2">
      <c r="A14" s="65" t="s">
        <v>100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7" customFormat="1" ht="25.5" customHeight="1" x14ac:dyDescent="0.2">
      <c r="A15" s="96" t="s">
        <v>16</v>
      </c>
      <c r="B15" s="97"/>
      <c r="C15" s="98"/>
      <c r="D15" s="102">
        <v>18710065</v>
      </c>
      <c r="E15" s="104">
        <v>12794387.109999999</v>
      </c>
      <c r="F15" s="105"/>
      <c r="G15" s="108">
        <f>E15/D15*100</f>
        <v>68.382376597836512</v>
      </c>
      <c r="H15" s="110" t="s">
        <v>17</v>
      </c>
      <c r="I15" s="111"/>
      <c r="J15" s="8" t="s">
        <v>18</v>
      </c>
      <c r="K15" s="8">
        <v>286</v>
      </c>
      <c r="L15" s="8">
        <v>285</v>
      </c>
      <c r="M15" s="28">
        <v>5</v>
      </c>
      <c r="N15" s="46">
        <f>L15/K15*100</f>
        <v>99.650349650349639</v>
      </c>
      <c r="O15" s="9"/>
      <c r="P15" s="96" t="s">
        <v>19</v>
      </c>
      <c r="Q15" s="98"/>
    </row>
    <row r="16" spans="1:17" s="7" customFormat="1" ht="38.25" customHeight="1" x14ac:dyDescent="0.2">
      <c r="A16" s="99"/>
      <c r="B16" s="100"/>
      <c r="C16" s="101"/>
      <c r="D16" s="103"/>
      <c r="E16" s="106"/>
      <c r="F16" s="107"/>
      <c r="G16" s="109"/>
      <c r="H16" s="110" t="s">
        <v>80</v>
      </c>
      <c r="I16" s="111"/>
      <c r="J16" s="8" t="s">
        <v>20</v>
      </c>
      <c r="K16" s="8">
        <v>99</v>
      </c>
      <c r="L16" s="8">
        <v>99</v>
      </c>
      <c r="M16" s="28">
        <v>5</v>
      </c>
      <c r="N16" s="46">
        <f>L16/K16*100</f>
        <v>100</v>
      </c>
      <c r="O16" s="9"/>
      <c r="P16" s="99"/>
      <c r="Q16" s="101"/>
    </row>
    <row r="17" spans="1:17" s="7" customFormat="1" ht="15" customHeight="1" x14ac:dyDescent="0.2">
      <c r="A17" s="121" t="s">
        <v>101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1:17" s="7" customFormat="1" ht="27" customHeight="1" x14ac:dyDescent="0.2">
      <c r="A18" s="96" t="s">
        <v>26</v>
      </c>
      <c r="B18" s="97"/>
      <c r="C18" s="98"/>
      <c r="D18" s="102">
        <v>13194581</v>
      </c>
      <c r="E18" s="104">
        <v>9083769.7300000004</v>
      </c>
      <c r="F18" s="105"/>
      <c r="G18" s="108">
        <f>E18/D18*100</f>
        <v>68.844700184113464</v>
      </c>
      <c r="H18" s="110" t="s">
        <v>17</v>
      </c>
      <c r="I18" s="111"/>
      <c r="J18" s="8" t="s">
        <v>18</v>
      </c>
      <c r="K18" s="8">
        <v>159</v>
      </c>
      <c r="L18" s="8">
        <v>157</v>
      </c>
      <c r="M18" s="28">
        <v>5</v>
      </c>
      <c r="N18" s="46">
        <v>100</v>
      </c>
      <c r="O18" s="9"/>
      <c r="P18" s="96" t="s">
        <v>19</v>
      </c>
      <c r="Q18" s="98"/>
    </row>
    <row r="19" spans="1:17" s="7" customFormat="1" ht="36.75" customHeight="1" x14ac:dyDescent="0.2">
      <c r="A19" s="124"/>
      <c r="B19" s="125"/>
      <c r="C19" s="126"/>
      <c r="D19" s="127"/>
      <c r="E19" s="128"/>
      <c r="F19" s="129"/>
      <c r="G19" s="130"/>
      <c r="H19" s="120" t="s">
        <v>80</v>
      </c>
      <c r="I19" s="120"/>
      <c r="J19" s="8" t="s">
        <v>20</v>
      </c>
      <c r="K19" s="8">
        <v>100</v>
      </c>
      <c r="L19" s="8">
        <v>100</v>
      </c>
      <c r="M19" s="28">
        <v>5</v>
      </c>
      <c r="N19" s="46">
        <f>L19/K19*100</f>
        <v>100</v>
      </c>
      <c r="O19" s="9"/>
      <c r="P19" s="124"/>
      <c r="Q19" s="126"/>
    </row>
    <row r="20" spans="1:17" s="7" customFormat="1" ht="13.9" customHeight="1" x14ac:dyDescent="0.2">
      <c r="A20" s="113" t="s">
        <v>87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s="7" customFormat="1" ht="27.75" customHeight="1" x14ac:dyDescent="0.2">
      <c r="A21" s="114" t="s">
        <v>49</v>
      </c>
      <c r="B21" s="114"/>
      <c r="C21" s="114"/>
      <c r="D21" s="115">
        <v>12725891.109999999</v>
      </c>
      <c r="E21" s="115">
        <v>8239282.1200000001</v>
      </c>
      <c r="F21" s="115"/>
      <c r="G21" s="118">
        <f>E21/D21*100</f>
        <v>64.744245010281247</v>
      </c>
      <c r="H21" s="120" t="s">
        <v>17</v>
      </c>
      <c r="I21" s="120"/>
      <c r="J21" s="8" t="s">
        <v>18</v>
      </c>
      <c r="K21" s="8">
        <v>111</v>
      </c>
      <c r="L21" s="8">
        <v>111</v>
      </c>
      <c r="M21" s="28">
        <v>5</v>
      </c>
      <c r="N21" s="46">
        <v>100</v>
      </c>
      <c r="O21" s="9"/>
      <c r="P21" s="114" t="s">
        <v>19</v>
      </c>
      <c r="Q21" s="114"/>
    </row>
    <row r="22" spans="1:17" s="7" customFormat="1" ht="39" customHeight="1" x14ac:dyDescent="0.2">
      <c r="A22" s="114"/>
      <c r="B22" s="114"/>
      <c r="C22" s="114"/>
      <c r="D22" s="116"/>
      <c r="E22" s="117"/>
      <c r="F22" s="117"/>
      <c r="G22" s="119"/>
      <c r="H22" s="120" t="s">
        <v>80</v>
      </c>
      <c r="I22" s="120"/>
      <c r="J22" s="8" t="s">
        <v>20</v>
      </c>
      <c r="K22" s="8">
        <v>98</v>
      </c>
      <c r="L22" s="8">
        <v>98</v>
      </c>
      <c r="M22" s="28">
        <v>5</v>
      </c>
      <c r="N22" s="46">
        <f t="shared" ref="N22" si="2">L22/K22*100</f>
        <v>100</v>
      </c>
      <c r="O22" s="9"/>
      <c r="P22" s="114"/>
      <c r="Q22" s="114"/>
    </row>
    <row r="23" spans="1:17" s="7" customFormat="1" ht="12" x14ac:dyDescent="0.2">
      <c r="A23" s="133" t="s">
        <v>102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s="7" customFormat="1" ht="25.5" customHeight="1" x14ac:dyDescent="0.2">
      <c r="A24" s="114" t="s">
        <v>27</v>
      </c>
      <c r="B24" s="114"/>
      <c r="C24" s="114"/>
      <c r="D24" s="135">
        <v>19082446.780000001</v>
      </c>
      <c r="E24" s="135">
        <v>12987135.58</v>
      </c>
      <c r="F24" s="135"/>
      <c r="G24" s="118">
        <f>E24/D24*100</f>
        <v>68.058020702102013</v>
      </c>
      <c r="H24" s="120" t="s">
        <v>17</v>
      </c>
      <c r="I24" s="120"/>
      <c r="J24" s="8" t="s">
        <v>18</v>
      </c>
      <c r="K24" s="8">
        <v>105</v>
      </c>
      <c r="L24" s="8">
        <v>105</v>
      </c>
      <c r="M24" s="28">
        <v>5</v>
      </c>
      <c r="N24" s="46">
        <v>100</v>
      </c>
      <c r="O24" s="9"/>
      <c r="P24" s="114" t="s">
        <v>19</v>
      </c>
      <c r="Q24" s="114"/>
    </row>
    <row r="25" spans="1:17" s="7" customFormat="1" ht="36.75" customHeight="1" x14ac:dyDescent="0.2">
      <c r="A25" s="114"/>
      <c r="B25" s="114"/>
      <c r="C25" s="114"/>
      <c r="D25" s="116"/>
      <c r="E25" s="116"/>
      <c r="F25" s="116"/>
      <c r="G25" s="119"/>
      <c r="H25" s="120" t="s">
        <v>80</v>
      </c>
      <c r="I25" s="120"/>
      <c r="J25" s="8" t="s">
        <v>20</v>
      </c>
      <c r="K25" s="8">
        <v>90</v>
      </c>
      <c r="L25" s="8">
        <v>90</v>
      </c>
      <c r="M25" s="28">
        <f t="shared" ref="M25" si="3">K25*5/100</f>
        <v>4.5</v>
      </c>
      <c r="N25" s="46">
        <f>L25/K25*100</f>
        <v>100</v>
      </c>
      <c r="O25" s="9"/>
      <c r="P25" s="114"/>
      <c r="Q25" s="114"/>
    </row>
    <row r="26" spans="1:17" s="7" customFormat="1" x14ac:dyDescent="0.25">
      <c r="A26" s="134"/>
      <c r="B26" s="134"/>
      <c r="C26" s="134"/>
      <c r="D26" s="116"/>
      <c r="E26" s="116"/>
      <c r="F26" s="116"/>
      <c r="G26" s="119"/>
      <c r="H26" s="136" t="s">
        <v>37</v>
      </c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s="7" customFormat="1" ht="14.25" customHeight="1" x14ac:dyDescent="0.2">
      <c r="A27" s="134"/>
      <c r="B27" s="134"/>
      <c r="C27" s="134"/>
      <c r="D27" s="116"/>
      <c r="E27" s="116"/>
      <c r="F27" s="116"/>
      <c r="G27" s="119"/>
      <c r="H27" s="120" t="s">
        <v>23</v>
      </c>
      <c r="I27" s="120"/>
      <c r="J27" s="8" t="s">
        <v>18</v>
      </c>
      <c r="K27" s="8">
        <v>24</v>
      </c>
      <c r="L27" s="8">
        <v>24</v>
      </c>
      <c r="M27" s="28">
        <v>5</v>
      </c>
      <c r="N27" s="46">
        <v>100</v>
      </c>
      <c r="O27" s="9"/>
      <c r="P27" s="114" t="s">
        <v>19</v>
      </c>
      <c r="Q27" s="114"/>
    </row>
    <row r="28" spans="1:17" s="7" customFormat="1" ht="50.25" customHeight="1" x14ac:dyDescent="0.2">
      <c r="A28" s="134"/>
      <c r="B28" s="134"/>
      <c r="C28" s="134"/>
      <c r="D28" s="116"/>
      <c r="E28" s="116"/>
      <c r="F28" s="116"/>
      <c r="G28" s="119"/>
      <c r="H28" s="120" t="s">
        <v>53</v>
      </c>
      <c r="I28" s="120"/>
      <c r="J28" s="8" t="s">
        <v>20</v>
      </c>
      <c r="K28" s="8">
        <v>90</v>
      </c>
      <c r="L28" s="8">
        <v>90</v>
      </c>
      <c r="M28" s="28">
        <v>5</v>
      </c>
      <c r="N28" s="46">
        <f t="shared" ref="N28" si="4">L28/K28*100</f>
        <v>100</v>
      </c>
      <c r="O28" s="9"/>
      <c r="P28" s="114"/>
      <c r="Q28" s="114"/>
    </row>
    <row r="29" spans="1:17" s="7" customFormat="1" ht="16.5" customHeight="1" x14ac:dyDescent="0.25">
      <c r="A29" s="134"/>
      <c r="B29" s="134"/>
      <c r="C29" s="134"/>
      <c r="D29" s="116"/>
      <c r="E29" s="116"/>
      <c r="F29" s="116"/>
      <c r="G29" s="119"/>
      <c r="H29" s="131" t="s">
        <v>38</v>
      </c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s="7" customFormat="1" ht="15" customHeight="1" x14ac:dyDescent="0.2">
      <c r="A30" s="134"/>
      <c r="B30" s="134"/>
      <c r="C30" s="134"/>
      <c r="D30" s="116"/>
      <c r="E30" s="116"/>
      <c r="F30" s="116"/>
      <c r="G30" s="119"/>
      <c r="H30" s="120" t="s">
        <v>23</v>
      </c>
      <c r="I30" s="120"/>
      <c r="J30" s="8" t="s">
        <v>18</v>
      </c>
      <c r="K30" s="8">
        <v>11</v>
      </c>
      <c r="L30" s="8">
        <v>11</v>
      </c>
      <c r="M30" s="28">
        <v>5</v>
      </c>
      <c r="N30" s="46">
        <f t="shared" ref="N30:N31" si="5">L30/K30*100</f>
        <v>100</v>
      </c>
      <c r="O30" s="12"/>
      <c r="P30" s="114" t="s">
        <v>19</v>
      </c>
      <c r="Q30" s="114"/>
    </row>
    <row r="31" spans="1:17" s="7" customFormat="1" ht="52.5" customHeight="1" x14ac:dyDescent="0.2">
      <c r="A31" s="134"/>
      <c r="B31" s="134"/>
      <c r="C31" s="134"/>
      <c r="D31" s="116"/>
      <c r="E31" s="116"/>
      <c r="F31" s="116"/>
      <c r="G31" s="119"/>
      <c r="H31" s="120" t="s">
        <v>53</v>
      </c>
      <c r="I31" s="120"/>
      <c r="J31" s="8" t="s">
        <v>20</v>
      </c>
      <c r="K31" s="8">
        <v>85</v>
      </c>
      <c r="L31" s="8">
        <v>85</v>
      </c>
      <c r="M31" s="28">
        <v>5</v>
      </c>
      <c r="N31" s="46">
        <f t="shared" si="5"/>
        <v>100</v>
      </c>
      <c r="O31" s="9"/>
      <c r="P31" s="114"/>
      <c r="Q31" s="114"/>
    </row>
    <row r="32" spans="1:17" s="7" customFormat="1" ht="12" x14ac:dyDescent="0.2">
      <c r="A32" s="65" t="s">
        <v>88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s="7" customFormat="1" ht="25.5" customHeight="1" x14ac:dyDescent="0.2">
      <c r="A33" s="114" t="s">
        <v>39</v>
      </c>
      <c r="B33" s="114"/>
      <c r="C33" s="114"/>
      <c r="D33" s="135">
        <v>25595843.579999998</v>
      </c>
      <c r="E33" s="135">
        <v>18303650.350000001</v>
      </c>
      <c r="F33" s="135"/>
      <c r="G33" s="118">
        <f>E33/D33*100</f>
        <v>71.510244594173301</v>
      </c>
      <c r="H33" s="120" t="s">
        <v>17</v>
      </c>
      <c r="I33" s="120"/>
      <c r="J33" s="8" t="s">
        <v>18</v>
      </c>
      <c r="K33" s="8">
        <v>105</v>
      </c>
      <c r="L33" s="8">
        <v>104</v>
      </c>
      <c r="M33" s="28">
        <v>5</v>
      </c>
      <c r="N33" s="46">
        <v>100</v>
      </c>
      <c r="O33" s="9"/>
      <c r="P33" s="114" t="s">
        <v>19</v>
      </c>
      <c r="Q33" s="114"/>
    </row>
    <row r="34" spans="1:17" s="7" customFormat="1" ht="39" customHeight="1" x14ac:dyDescent="0.2">
      <c r="A34" s="114"/>
      <c r="B34" s="114"/>
      <c r="C34" s="114"/>
      <c r="D34" s="116"/>
      <c r="E34" s="116"/>
      <c r="F34" s="116"/>
      <c r="G34" s="119"/>
      <c r="H34" s="120" t="s">
        <v>80</v>
      </c>
      <c r="I34" s="120"/>
      <c r="J34" s="8" t="s">
        <v>20</v>
      </c>
      <c r="K34" s="13">
        <v>95</v>
      </c>
      <c r="L34" s="8">
        <v>95</v>
      </c>
      <c r="M34" s="28">
        <f t="shared" ref="M34" si="6">K34*5/100</f>
        <v>4.75</v>
      </c>
      <c r="N34" s="46">
        <f t="shared" ref="N34" si="7">L34/K34*100</f>
        <v>100</v>
      </c>
      <c r="O34" s="9"/>
      <c r="P34" s="114"/>
      <c r="Q34" s="114"/>
    </row>
    <row r="35" spans="1:17" s="7" customFormat="1" x14ac:dyDescent="0.25">
      <c r="A35" s="134"/>
      <c r="B35" s="134"/>
      <c r="C35" s="134"/>
      <c r="D35" s="116"/>
      <c r="E35" s="116"/>
      <c r="F35" s="116"/>
      <c r="G35" s="119"/>
      <c r="H35" s="131" t="s">
        <v>40</v>
      </c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s="7" customFormat="1" ht="15" customHeight="1" x14ac:dyDescent="0.2">
      <c r="A36" s="134"/>
      <c r="B36" s="134"/>
      <c r="C36" s="134"/>
      <c r="D36" s="116"/>
      <c r="E36" s="116"/>
      <c r="F36" s="116"/>
      <c r="G36" s="119"/>
      <c r="H36" s="120" t="s">
        <v>23</v>
      </c>
      <c r="I36" s="120"/>
      <c r="J36" s="8" t="s">
        <v>18</v>
      </c>
      <c r="K36" s="8">
        <v>36</v>
      </c>
      <c r="L36" s="8">
        <v>36</v>
      </c>
      <c r="M36" s="28">
        <v>5</v>
      </c>
      <c r="N36" s="46">
        <v>100</v>
      </c>
      <c r="O36" s="9"/>
      <c r="P36" s="114" t="s">
        <v>19</v>
      </c>
      <c r="Q36" s="114"/>
    </row>
    <row r="37" spans="1:17" s="7" customFormat="1" ht="48.75" customHeight="1" x14ac:dyDescent="0.2">
      <c r="A37" s="134"/>
      <c r="B37" s="134"/>
      <c r="C37" s="134"/>
      <c r="D37" s="116"/>
      <c r="E37" s="116"/>
      <c r="F37" s="116"/>
      <c r="G37" s="119"/>
      <c r="H37" s="120" t="s">
        <v>53</v>
      </c>
      <c r="I37" s="120"/>
      <c r="J37" s="8" t="s">
        <v>20</v>
      </c>
      <c r="K37" s="8">
        <v>94</v>
      </c>
      <c r="L37" s="8">
        <v>94</v>
      </c>
      <c r="M37" s="28">
        <v>5</v>
      </c>
      <c r="N37" s="46">
        <f t="shared" ref="N37" si="8">L37/K37*100</f>
        <v>100</v>
      </c>
      <c r="O37" s="9"/>
      <c r="P37" s="114"/>
      <c r="Q37" s="114"/>
    </row>
    <row r="38" spans="1:17" s="7" customFormat="1" x14ac:dyDescent="0.25">
      <c r="A38" s="134"/>
      <c r="B38" s="134"/>
      <c r="C38" s="134"/>
      <c r="D38" s="116"/>
      <c r="E38" s="116"/>
      <c r="F38" s="116"/>
      <c r="G38" s="119"/>
      <c r="H38" s="131" t="s">
        <v>41</v>
      </c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s="7" customFormat="1" ht="16.5" customHeight="1" x14ac:dyDescent="0.2">
      <c r="A39" s="134"/>
      <c r="B39" s="134"/>
      <c r="C39" s="134"/>
      <c r="D39" s="116"/>
      <c r="E39" s="116"/>
      <c r="F39" s="116"/>
      <c r="G39" s="119"/>
      <c r="H39" s="120" t="s">
        <v>23</v>
      </c>
      <c r="I39" s="120"/>
      <c r="J39" s="8" t="s">
        <v>18</v>
      </c>
      <c r="K39" s="8">
        <v>10</v>
      </c>
      <c r="L39" s="8">
        <v>10</v>
      </c>
      <c r="M39" s="28">
        <v>5</v>
      </c>
      <c r="N39" s="46">
        <v>100</v>
      </c>
      <c r="O39" s="9"/>
      <c r="P39" s="114" t="s">
        <v>19</v>
      </c>
      <c r="Q39" s="114"/>
    </row>
    <row r="40" spans="1:17" s="7" customFormat="1" ht="51.75" customHeight="1" x14ac:dyDescent="0.2">
      <c r="A40" s="134"/>
      <c r="B40" s="134"/>
      <c r="C40" s="134"/>
      <c r="D40" s="116"/>
      <c r="E40" s="116"/>
      <c r="F40" s="116"/>
      <c r="G40" s="119"/>
      <c r="H40" s="120" t="s">
        <v>53</v>
      </c>
      <c r="I40" s="120"/>
      <c r="J40" s="8" t="s">
        <v>20</v>
      </c>
      <c r="K40" s="8">
        <v>95</v>
      </c>
      <c r="L40" s="8">
        <v>95</v>
      </c>
      <c r="M40" s="28">
        <v>5</v>
      </c>
      <c r="N40" s="46">
        <f t="shared" ref="N40" si="9">L40/K40*100</f>
        <v>100</v>
      </c>
      <c r="O40" s="9"/>
      <c r="P40" s="114"/>
      <c r="Q40" s="114"/>
    </row>
    <row r="41" spans="1:17" s="7" customFormat="1" ht="15" customHeight="1" x14ac:dyDescent="0.25">
      <c r="A41" s="134"/>
      <c r="B41" s="134"/>
      <c r="C41" s="134"/>
      <c r="D41" s="116"/>
      <c r="E41" s="116"/>
      <c r="F41" s="116"/>
      <c r="G41" s="119"/>
      <c r="H41" s="131" t="s">
        <v>42</v>
      </c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s="7" customFormat="1" ht="28.5" customHeight="1" x14ac:dyDescent="0.2">
      <c r="A42" s="134"/>
      <c r="B42" s="134"/>
      <c r="C42" s="134"/>
      <c r="D42" s="116"/>
      <c r="E42" s="116"/>
      <c r="F42" s="116"/>
      <c r="G42" s="119"/>
      <c r="H42" s="120" t="s">
        <v>17</v>
      </c>
      <c r="I42" s="120"/>
      <c r="J42" s="8" t="s">
        <v>18</v>
      </c>
      <c r="K42" s="8">
        <v>24</v>
      </c>
      <c r="L42" s="8">
        <v>23</v>
      </c>
      <c r="M42" s="28">
        <v>5</v>
      </c>
      <c r="N42" s="46">
        <v>100</v>
      </c>
      <c r="O42" s="9"/>
      <c r="P42" s="114" t="s">
        <v>19</v>
      </c>
      <c r="Q42" s="114"/>
    </row>
    <row r="43" spans="1:17" s="7" customFormat="1" ht="35.25" customHeight="1" x14ac:dyDescent="0.2">
      <c r="A43" s="134"/>
      <c r="B43" s="134"/>
      <c r="C43" s="134"/>
      <c r="D43" s="116"/>
      <c r="E43" s="116"/>
      <c r="F43" s="116"/>
      <c r="G43" s="119"/>
      <c r="H43" s="120" t="s">
        <v>80</v>
      </c>
      <c r="I43" s="120"/>
      <c r="J43" s="8" t="s">
        <v>20</v>
      </c>
      <c r="K43" s="8">
        <v>95</v>
      </c>
      <c r="L43" s="8">
        <v>95</v>
      </c>
      <c r="M43" s="28">
        <v>5</v>
      </c>
      <c r="N43" s="46">
        <f t="shared" ref="N43" si="10">L43/K43*100</f>
        <v>100</v>
      </c>
      <c r="O43" s="9"/>
      <c r="P43" s="114"/>
      <c r="Q43" s="114"/>
    </row>
    <row r="44" spans="1:17" s="7" customFormat="1" ht="15" customHeight="1" x14ac:dyDescent="0.2">
      <c r="A44" s="65" t="s">
        <v>103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s="7" customFormat="1" ht="24.75" customHeight="1" x14ac:dyDescent="0.2">
      <c r="A45" s="96" t="s">
        <v>27</v>
      </c>
      <c r="B45" s="97"/>
      <c r="C45" s="98"/>
      <c r="D45" s="146">
        <v>21936258</v>
      </c>
      <c r="E45" s="147">
        <v>15058199.880000001</v>
      </c>
      <c r="F45" s="148"/>
      <c r="G45" s="108">
        <f>E45/D45*100</f>
        <v>68.645253351779516</v>
      </c>
      <c r="H45" s="120" t="s">
        <v>17</v>
      </c>
      <c r="I45" s="120"/>
      <c r="J45" s="8" t="s">
        <v>18</v>
      </c>
      <c r="K45" s="8">
        <v>132</v>
      </c>
      <c r="L45" s="8">
        <v>133</v>
      </c>
      <c r="M45" s="28">
        <v>5</v>
      </c>
      <c r="N45" s="46">
        <v>100</v>
      </c>
      <c r="O45" s="9"/>
      <c r="P45" s="114" t="s">
        <v>19</v>
      </c>
      <c r="Q45" s="114"/>
    </row>
    <row r="46" spans="1:17" s="7" customFormat="1" ht="39" customHeight="1" x14ac:dyDescent="0.2">
      <c r="A46" s="99"/>
      <c r="B46" s="100"/>
      <c r="C46" s="101"/>
      <c r="D46" s="103"/>
      <c r="E46" s="149"/>
      <c r="F46" s="150"/>
      <c r="G46" s="109"/>
      <c r="H46" s="120" t="s">
        <v>80</v>
      </c>
      <c r="I46" s="120"/>
      <c r="J46" s="8" t="s">
        <v>20</v>
      </c>
      <c r="K46" s="8">
        <v>75</v>
      </c>
      <c r="L46" s="8">
        <v>75</v>
      </c>
      <c r="M46" s="28">
        <v>5</v>
      </c>
      <c r="N46" s="46">
        <f>L46/K46*100</f>
        <v>100</v>
      </c>
      <c r="O46" s="9"/>
      <c r="P46" s="114"/>
      <c r="Q46" s="114"/>
    </row>
    <row r="47" spans="1:17" s="7" customFormat="1" ht="16.5" customHeight="1" x14ac:dyDescent="0.25">
      <c r="A47" s="140"/>
      <c r="B47" s="141"/>
      <c r="C47" s="142"/>
      <c r="D47" s="103"/>
      <c r="E47" s="149"/>
      <c r="F47" s="150"/>
      <c r="G47" s="109"/>
      <c r="H47" s="138" t="s">
        <v>35</v>
      </c>
      <c r="I47" s="139"/>
      <c r="J47" s="139"/>
      <c r="K47" s="139"/>
      <c r="L47" s="139"/>
      <c r="M47" s="139"/>
      <c r="N47" s="139"/>
      <c r="O47" s="139"/>
      <c r="P47" s="139"/>
      <c r="Q47" s="139"/>
    </row>
    <row r="48" spans="1:17" s="7" customFormat="1" ht="17.25" customHeight="1" x14ac:dyDescent="0.2">
      <c r="A48" s="140"/>
      <c r="B48" s="141"/>
      <c r="C48" s="142"/>
      <c r="D48" s="103"/>
      <c r="E48" s="149"/>
      <c r="F48" s="150"/>
      <c r="G48" s="109"/>
      <c r="H48" s="120" t="s">
        <v>23</v>
      </c>
      <c r="I48" s="120"/>
      <c r="J48" s="8" t="s">
        <v>18</v>
      </c>
      <c r="K48" s="8">
        <v>73</v>
      </c>
      <c r="L48" s="8">
        <v>71</v>
      </c>
      <c r="M48" s="28">
        <v>5</v>
      </c>
      <c r="N48" s="46">
        <v>100</v>
      </c>
      <c r="O48" s="9"/>
      <c r="P48" s="114" t="s">
        <v>19</v>
      </c>
      <c r="Q48" s="114"/>
    </row>
    <row r="49" spans="1:17" s="7" customFormat="1" ht="49.5" customHeight="1" x14ac:dyDescent="0.2">
      <c r="A49" s="143"/>
      <c r="B49" s="144"/>
      <c r="C49" s="145"/>
      <c r="D49" s="127"/>
      <c r="E49" s="151"/>
      <c r="F49" s="152"/>
      <c r="G49" s="130"/>
      <c r="H49" s="120" t="s">
        <v>53</v>
      </c>
      <c r="I49" s="120"/>
      <c r="J49" s="8" t="s">
        <v>20</v>
      </c>
      <c r="K49" s="8">
        <v>85</v>
      </c>
      <c r="L49" s="8">
        <v>85</v>
      </c>
      <c r="M49" s="28">
        <v>5</v>
      </c>
      <c r="N49" s="10">
        <f t="shared" ref="N49" si="11">L49/K49*100</f>
        <v>100</v>
      </c>
      <c r="O49" s="9"/>
      <c r="P49" s="114"/>
      <c r="Q49" s="114"/>
    </row>
    <row r="50" spans="1:17" s="7" customFormat="1" ht="17.45" customHeight="1" x14ac:dyDescent="0.2">
      <c r="A50" s="113" t="s">
        <v>104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17" s="7" customFormat="1" ht="28.15" customHeight="1" x14ac:dyDescent="0.2">
      <c r="A51" s="114" t="s">
        <v>43</v>
      </c>
      <c r="B51" s="114"/>
      <c r="C51" s="114"/>
      <c r="D51" s="135">
        <v>28648175</v>
      </c>
      <c r="E51" s="135">
        <v>20166050.010000002</v>
      </c>
      <c r="F51" s="135"/>
      <c r="G51" s="118">
        <f>E51/D51*100</f>
        <v>70.392093073991632</v>
      </c>
      <c r="H51" s="120" t="s">
        <v>17</v>
      </c>
      <c r="I51" s="120"/>
      <c r="J51" s="8" t="s">
        <v>18</v>
      </c>
      <c r="K51" s="8">
        <v>249</v>
      </c>
      <c r="L51" s="8">
        <v>249</v>
      </c>
      <c r="M51" s="28">
        <v>5</v>
      </c>
      <c r="N51" s="46">
        <v>100</v>
      </c>
      <c r="O51" s="9"/>
      <c r="P51" s="114" t="s">
        <v>19</v>
      </c>
      <c r="Q51" s="114"/>
    </row>
    <row r="52" spans="1:17" s="7" customFormat="1" ht="37.5" customHeight="1" x14ac:dyDescent="0.2">
      <c r="A52" s="114"/>
      <c r="B52" s="114"/>
      <c r="C52" s="114"/>
      <c r="D52" s="116"/>
      <c r="E52" s="116"/>
      <c r="F52" s="116"/>
      <c r="G52" s="119"/>
      <c r="H52" s="120" t="s">
        <v>80</v>
      </c>
      <c r="I52" s="120"/>
      <c r="J52" s="8" t="s">
        <v>20</v>
      </c>
      <c r="K52" s="8">
        <v>100</v>
      </c>
      <c r="L52" s="8">
        <v>100</v>
      </c>
      <c r="M52" s="28">
        <v>5</v>
      </c>
      <c r="N52" s="46">
        <f>L52/K52*100</f>
        <v>100</v>
      </c>
      <c r="O52" s="9"/>
      <c r="P52" s="114"/>
      <c r="Q52" s="114"/>
    </row>
    <row r="53" spans="1:17" s="7" customFormat="1" x14ac:dyDescent="0.25">
      <c r="A53" s="134"/>
      <c r="B53" s="134"/>
      <c r="C53" s="134"/>
      <c r="D53" s="116"/>
      <c r="E53" s="116"/>
      <c r="F53" s="116"/>
      <c r="G53" s="119"/>
      <c r="H53" s="131" t="s">
        <v>44</v>
      </c>
      <c r="I53" s="132"/>
      <c r="J53" s="132"/>
      <c r="K53" s="132"/>
      <c r="L53" s="132"/>
      <c r="M53" s="132"/>
      <c r="N53" s="132"/>
      <c r="O53" s="132"/>
      <c r="P53" s="132"/>
      <c r="Q53" s="132"/>
    </row>
    <row r="54" spans="1:17" s="7" customFormat="1" ht="16.5" customHeight="1" x14ac:dyDescent="0.2">
      <c r="A54" s="134"/>
      <c r="B54" s="134"/>
      <c r="C54" s="134"/>
      <c r="D54" s="116"/>
      <c r="E54" s="116"/>
      <c r="F54" s="116"/>
      <c r="G54" s="119"/>
      <c r="H54" s="120" t="s">
        <v>23</v>
      </c>
      <c r="I54" s="120"/>
      <c r="J54" s="8" t="s">
        <v>18</v>
      </c>
      <c r="K54" s="8">
        <v>82</v>
      </c>
      <c r="L54" s="8">
        <v>82</v>
      </c>
      <c r="M54" s="28">
        <v>5</v>
      </c>
      <c r="N54" s="46">
        <v>100</v>
      </c>
      <c r="O54" s="9"/>
      <c r="P54" s="114" t="s">
        <v>19</v>
      </c>
      <c r="Q54" s="114"/>
    </row>
    <row r="55" spans="1:17" s="7" customFormat="1" ht="49.5" customHeight="1" x14ac:dyDescent="0.2">
      <c r="A55" s="134"/>
      <c r="B55" s="134"/>
      <c r="C55" s="134"/>
      <c r="D55" s="116"/>
      <c r="E55" s="116"/>
      <c r="F55" s="116"/>
      <c r="G55" s="119"/>
      <c r="H55" s="120" t="s">
        <v>24</v>
      </c>
      <c r="I55" s="120"/>
      <c r="J55" s="8" t="s">
        <v>20</v>
      </c>
      <c r="K55" s="8">
        <v>98</v>
      </c>
      <c r="L55" s="8">
        <v>98</v>
      </c>
      <c r="M55" s="28">
        <v>5</v>
      </c>
      <c r="N55" s="46">
        <f t="shared" ref="N55" si="12">L55/K55*100</f>
        <v>100</v>
      </c>
      <c r="O55" s="9"/>
      <c r="P55" s="114"/>
      <c r="Q55" s="114"/>
    </row>
    <row r="56" spans="1:17" s="7" customFormat="1" ht="15" customHeight="1" x14ac:dyDescent="0.25">
      <c r="A56" s="134"/>
      <c r="B56" s="134"/>
      <c r="C56" s="134"/>
      <c r="D56" s="116"/>
      <c r="E56" s="116"/>
      <c r="F56" s="116"/>
      <c r="G56" s="119"/>
      <c r="H56" s="131" t="s">
        <v>45</v>
      </c>
      <c r="I56" s="132"/>
      <c r="J56" s="132"/>
      <c r="K56" s="132"/>
      <c r="L56" s="132"/>
      <c r="M56" s="132"/>
      <c r="N56" s="132"/>
      <c r="O56" s="132"/>
      <c r="P56" s="132"/>
      <c r="Q56" s="132"/>
    </row>
    <row r="57" spans="1:17" s="7" customFormat="1" ht="15" customHeight="1" x14ac:dyDescent="0.2">
      <c r="A57" s="134"/>
      <c r="B57" s="134"/>
      <c r="C57" s="134"/>
      <c r="D57" s="116"/>
      <c r="E57" s="116"/>
      <c r="F57" s="116"/>
      <c r="G57" s="119"/>
      <c r="H57" s="120" t="s">
        <v>23</v>
      </c>
      <c r="I57" s="120"/>
      <c r="J57" s="8" t="s">
        <v>18</v>
      </c>
      <c r="K57" s="8">
        <v>22</v>
      </c>
      <c r="L57" s="8">
        <v>22</v>
      </c>
      <c r="M57" s="28">
        <v>5</v>
      </c>
      <c r="N57" s="46">
        <f t="shared" ref="N57:N58" si="13">L57/K57*100</f>
        <v>100</v>
      </c>
      <c r="O57" s="9"/>
      <c r="P57" s="114" t="s">
        <v>19</v>
      </c>
      <c r="Q57" s="114"/>
    </row>
    <row r="58" spans="1:17" s="7" customFormat="1" ht="49.5" customHeight="1" x14ac:dyDescent="0.2">
      <c r="A58" s="134"/>
      <c r="B58" s="134"/>
      <c r="C58" s="134"/>
      <c r="D58" s="116"/>
      <c r="E58" s="116"/>
      <c r="F58" s="116"/>
      <c r="G58" s="119"/>
      <c r="H58" s="120" t="s">
        <v>53</v>
      </c>
      <c r="I58" s="120"/>
      <c r="J58" s="8" t="s">
        <v>20</v>
      </c>
      <c r="K58" s="8">
        <v>98</v>
      </c>
      <c r="L58" s="8">
        <v>98</v>
      </c>
      <c r="M58" s="28">
        <v>5</v>
      </c>
      <c r="N58" s="46">
        <f t="shared" si="13"/>
        <v>100</v>
      </c>
      <c r="O58" s="9"/>
      <c r="P58" s="114"/>
      <c r="Q58" s="114"/>
    </row>
    <row r="59" spans="1:17" s="7" customFormat="1" ht="12" x14ac:dyDescent="0.2">
      <c r="A59" s="113" t="s">
        <v>105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s="7" customFormat="1" ht="25.9" customHeight="1" x14ac:dyDescent="0.2">
      <c r="A60" s="114" t="s">
        <v>46</v>
      </c>
      <c r="B60" s="114"/>
      <c r="C60" s="114"/>
      <c r="D60" s="135">
        <v>27824167.219999999</v>
      </c>
      <c r="E60" s="135">
        <v>19410424.609999999</v>
      </c>
      <c r="F60" s="135"/>
      <c r="G60" s="118">
        <f>E60/D60*100</f>
        <v>69.761026292451973</v>
      </c>
      <c r="H60" s="120" t="s">
        <v>17</v>
      </c>
      <c r="I60" s="120"/>
      <c r="J60" s="8" t="s">
        <v>18</v>
      </c>
      <c r="K60" s="8">
        <v>176</v>
      </c>
      <c r="L60" s="8">
        <v>176</v>
      </c>
      <c r="M60" s="28">
        <v>5</v>
      </c>
      <c r="N60" s="46">
        <v>100</v>
      </c>
      <c r="O60" s="9"/>
      <c r="P60" s="114" t="s">
        <v>19</v>
      </c>
      <c r="Q60" s="114"/>
    </row>
    <row r="61" spans="1:17" s="7" customFormat="1" ht="37.5" customHeight="1" x14ac:dyDescent="0.2">
      <c r="A61" s="114"/>
      <c r="B61" s="114"/>
      <c r="C61" s="114"/>
      <c r="D61" s="116"/>
      <c r="E61" s="116"/>
      <c r="F61" s="116"/>
      <c r="G61" s="119"/>
      <c r="H61" s="120" t="s">
        <v>80</v>
      </c>
      <c r="I61" s="120"/>
      <c r="J61" s="8" t="s">
        <v>20</v>
      </c>
      <c r="K61" s="8">
        <v>99</v>
      </c>
      <c r="L61" s="8">
        <v>99</v>
      </c>
      <c r="M61" s="28">
        <v>5</v>
      </c>
      <c r="N61" s="46">
        <f>L61/K61*100</f>
        <v>100</v>
      </c>
      <c r="O61" s="9"/>
      <c r="P61" s="114"/>
      <c r="Q61" s="114"/>
    </row>
    <row r="62" spans="1:17" s="7" customFormat="1" ht="15" customHeight="1" x14ac:dyDescent="0.2">
      <c r="A62" s="134"/>
      <c r="B62" s="134"/>
      <c r="C62" s="134"/>
      <c r="D62" s="116"/>
      <c r="E62" s="116"/>
      <c r="F62" s="116"/>
      <c r="G62" s="119"/>
      <c r="H62" s="155" t="s">
        <v>47</v>
      </c>
      <c r="I62" s="156"/>
      <c r="J62" s="156"/>
      <c r="K62" s="156"/>
      <c r="L62" s="156"/>
      <c r="M62" s="156"/>
      <c r="N62" s="156"/>
      <c r="O62" s="156"/>
      <c r="P62" s="156"/>
      <c r="Q62" s="156"/>
    </row>
    <row r="63" spans="1:17" s="7" customFormat="1" ht="15" customHeight="1" x14ac:dyDescent="0.2">
      <c r="A63" s="134"/>
      <c r="B63" s="134"/>
      <c r="C63" s="134"/>
      <c r="D63" s="116"/>
      <c r="E63" s="116"/>
      <c r="F63" s="116"/>
      <c r="G63" s="119"/>
      <c r="H63" s="120" t="s">
        <v>31</v>
      </c>
      <c r="I63" s="120"/>
      <c r="J63" s="8"/>
      <c r="K63" s="8"/>
      <c r="L63" s="8"/>
      <c r="M63" s="4"/>
      <c r="N63" s="46"/>
      <c r="O63" s="9"/>
      <c r="P63" s="96" t="s">
        <v>19</v>
      </c>
      <c r="Q63" s="98"/>
    </row>
    <row r="64" spans="1:17" s="7" customFormat="1" ht="15.75" customHeight="1" x14ac:dyDescent="0.2">
      <c r="A64" s="134"/>
      <c r="B64" s="134"/>
      <c r="C64" s="134"/>
      <c r="D64" s="116"/>
      <c r="E64" s="116"/>
      <c r="F64" s="116"/>
      <c r="G64" s="119"/>
      <c r="H64" s="120" t="s">
        <v>32</v>
      </c>
      <c r="I64" s="120"/>
      <c r="J64" s="8" t="s">
        <v>18</v>
      </c>
      <c r="K64" s="8">
        <v>30</v>
      </c>
      <c r="L64" s="8">
        <v>30</v>
      </c>
      <c r="M64" s="28">
        <v>5</v>
      </c>
      <c r="N64" s="46">
        <v>100</v>
      </c>
      <c r="O64" s="14"/>
      <c r="P64" s="99"/>
      <c r="Q64" s="101"/>
    </row>
    <row r="65" spans="1:17" s="7" customFormat="1" ht="15" customHeight="1" x14ac:dyDescent="0.2">
      <c r="A65" s="134"/>
      <c r="B65" s="134"/>
      <c r="C65" s="134"/>
      <c r="D65" s="116"/>
      <c r="E65" s="116"/>
      <c r="F65" s="116"/>
      <c r="G65" s="119"/>
      <c r="H65" s="120" t="s">
        <v>33</v>
      </c>
      <c r="I65" s="120"/>
      <c r="J65" s="8" t="s">
        <v>18</v>
      </c>
      <c r="K65" s="8">
        <v>10</v>
      </c>
      <c r="L65" s="8">
        <v>10</v>
      </c>
      <c r="M65" s="28">
        <v>5</v>
      </c>
      <c r="N65" s="46">
        <f t="shared" ref="N65:N67" si="14">L65/K65*100</f>
        <v>100</v>
      </c>
      <c r="O65" s="9"/>
      <c r="P65" s="99"/>
      <c r="Q65" s="101"/>
    </row>
    <row r="66" spans="1:17" s="7" customFormat="1" ht="48" customHeight="1" x14ac:dyDescent="0.2">
      <c r="A66" s="134"/>
      <c r="B66" s="134"/>
      <c r="C66" s="134"/>
      <c r="D66" s="116"/>
      <c r="E66" s="116"/>
      <c r="F66" s="116"/>
      <c r="G66" s="119"/>
      <c r="H66" s="120" t="s">
        <v>53</v>
      </c>
      <c r="I66" s="120"/>
      <c r="J66" s="8" t="s">
        <v>20</v>
      </c>
      <c r="K66" s="8">
        <v>99</v>
      </c>
      <c r="L66" s="8">
        <v>99</v>
      </c>
      <c r="M66" s="28">
        <v>5</v>
      </c>
      <c r="N66" s="46">
        <f t="shared" si="14"/>
        <v>100</v>
      </c>
      <c r="O66" s="9"/>
      <c r="P66" s="99"/>
      <c r="Q66" s="101"/>
    </row>
    <row r="67" spans="1:17" s="7" customFormat="1" ht="39.75" customHeight="1" x14ac:dyDescent="0.2">
      <c r="A67" s="134"/>
      <c r="B67" s="134"/>
      <c r="C67" s="134"/>
      <c r="D67" s="116"/>
      <c r="E67" s="116"/>
      <c r="F67" s="116"/>
      <c r="G67" s="119"/>
      <c r="H67" s="120" t="s">
        <v>86</v>
      </c>
      <c r="I67" s="120"/>
      <c r="J67" s="8" t="s">
        <v>20</v>
      </c>
      <c r="K67" s="8">
        <v>99</v>
      </c>
      <c r="L67" s="8">
        <v>99</v>
      </c>
      <c r="M67" s="28">
        <v>5</v>
      </c>
      <c r="N67" s="46">
        <f t="shared" si="14"/>
        <v>100</v>
      </c>
      <c r="O67" s="9"/>
      <c r="P67" s="124"/>
      <c r="Q67" s="126"/>
    </row>
    <row r="68" spans="1:17" s="7" customFormat="1" ht="15" customHeight="1" x14ac:dyDescent="0.25">
      <c r="A68" s="134"/>
      <c r="B68" s="134"/>
      <c r="C68" s="134"/>
      <c r="D68" s="116"/>
      <c r="E68" s="116"/>
      <c r="F68" s="116"/>
      <c r="G68" s="119"/>
      <c r="H68" s="153" t="s">
        <v>48</v>
      </c>
      <c r="I68" s="154"/>
      <c r="J68" s="154"/>
      <c r="K68" s="154"/>
      <c r="L68" s="154"/>
      <c r="M68" s="154"/>
      <c r="N68" s="154"/>
      <c r="O68" s="154"/>
      <c r="P68" s="154"/>
      <c r="Q68" s="154"/>
    </row>
    <row r="69" spans="1:17" s="7" customFormat="1" ht="18" customHeight="1" x14ac:dyDescent="0.2">
      <c r="A69" s="134"/>
      <c r="B69" s="134"/>
      <c r="C69" s="134"/>
      <c r="D69" s="116"/>
      <c r="E69" s="116"/>
      <c r="F69" s="116"/>
      <c r="G69" s="119"/>
      <c r="H69" s="120" t="s">
        <v>23</v>
      </c>
      <c r="I69" s="120"/>
      <c r="J69" s="8" t="s">
        <v>18</v>
      </c>
      <c r="K69" s="8">
        <v>87</v>
      </c>
      <c r="L69" s="8">
        <v>86</v>
      </c>
      <c r="M69" s="28">
        <v>5</v>
      </c>
      <c r="N69" s="46">
        <v>100</v>
      </c>
      <c r="O69" s="9"/>
      <c r="P69" s="114" t="s">
        <v>19</v>
      </c>
      <c r="Q69" s="114"/>
    </row>
    <row r="70" spans="1:17" s="7" customFormat="1" ht="49.5" customHeight="1" x14ac:dyDescent="0.2">
      <c r="A70" s="134"/>
      <c r="B70" s="134"/>
      <c r="C70" s="134"/>
      <c r="D70" s="116"/>
      <c r="E70" s="116"/>
      <c r="F70" s="116"/>
      <c r="G70" s="119"/>
      <c r="H70" s="120" t="s">
        <v>53</v>
      </c>
      <c r="I70" s="120"/>
      <c r="J70" s="8" t="s">
        <v>20</v>
      </c>
      <c r="K70" s="8">
        <v>99</v>
      </c>
      <c r="L70" s="8">
        <v>99</v>
      </c>
      <c r="M70" s="28">
        <v>5</v>
      </c>
      <c r="N70" s="46">
        <f t="shared" ref="N70" si="15">L70/K70*100</f>
        <v>100</v>
      </c>
      <c r="O70" s="9"/>
      <c r="P70" s="114"/>
      <c r="Q70" s="114"/>
    </row>
    <row r="71" spans="1:17" s="7" customFormat="1" ht="13.9" customHeight="1" x14ac:dyDescent="0.2">
      <c r="A71" s="113" t="s">
        <v>106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</row>
    <row r="72" spans="1:17" s="7" customFormat="1" ht="27" customHeight="1" x14ac:dyDescent="0.2">
      <c r="A72" s="114" t="s">
        <v>50</v>
      </c>
      <c r="B72" s="114"/>
      <c r="C72" s="114"/>
      <c r="D72" s="115">
        <v>12093984.51</v>
      </c>
      <c r="E72" s="115">
        <v>8440984.8699999992</v>
      </c>
      <c r="F72" s="115"/>
      <c r="G72" s="118">
        <f>E72/D72*100</f>
        <v>69.794903929474273</v>
      </c>
      <c r="H72" s="120" t="s">
        <v>17</v>
      </c>
      <c r="I72" s="120"/>
      <c r="J72" s="8" t="s">
        <v>18</v>
      </c>
      <c r="K72" s="8">
        <v>57</v>
      </c>
      <c r="L72" s="8">
        <v>57</v>
      </c>
      <c r="M72" s="28">
        <v>5</v>
      </c>
      <c r="N72" s="46">
        <v>100</v>
      </c>
      <c r="O72" s="9"/>
      <c r="P72" s="114" t="s">
        <v>19</v>
      </c>
      <c r="Q72" s="114"/>
    </row>
    <row r="73" spans="1:17" s="7" customFormat="1" ht="38.25" customHeight="1" x14ac:dyDescent="0.2">
      <c r="A73" s="114"/>
      <c r="B73" s="114"/>
      <c r="C73" s="114"/>
      <c r="D73" s="116"/>
      <c r="E73" s="117"/>
      <c r="F73" s="117"/>
      <c r="G73" s="119"/>
      <c r="H73" s="120" t="s">
        <v>80</v>
      </c>
      <c r="I73" s="120"/>
      <c r="J73" s="8" t="s">
        <v>20</v>
      </c>
      <c r="K73" s="8">
        <v>96</v>
      </c>
      <c r="L73" s="8">
        <v>96</v>
      </c>
      <c r="M73" s="28">
        <v>5</v>
      </c>
      <c r="N73" s="46">
        <f>L73/K73*100</f>
        <v>100</v>
      </c>
      <c r="O73" s="9"/>
      <c r="P73" s="114"/>
      <c r="Q73" s="114"/>
    </row>
    <row r="74" spans="1:17" s="7" customFormat="1" ht="13.9" customHeight="1" x14ac:dyDescent="0.2">
      <c r="A74" s="157"/>
      <c r="B74" s="157"/>
      <c r="C74" s="157"/>
      <c r="D74" s="116"/>
      <c r="E74" s="117"/>
      <c r="F74" s="117"/>
      <c r="G74" s="119"/>
      <c r="H74" s="155" t="s">
        <v>51</v>
      </c>
      <c r="I74" s="156"/>
      <c r="J74" s="156"/>
      <c r="K74" s="156"/>
      <c r="L74" s="156"/>
      <c r="M74" s="156"/>
      <c r="N74" s="156"/>
      <c r="O74" s="156"/>
      <c r="P74" s="156"/>
      <c r="Q74" s="156"/>
    </row>
    <row r="75" spans="1:17" s="7" customFormat="1" ht="26.25" customHeight="1" x14ac:dyDescent="0.2">
      <c r="A75" s="157"/>
      <c r="B75" s="157"/>
      <c r="C75" s="157"/>
      <c r="D75" s="116"/>
      <c r="E75" s="117"/>
      <c r="F75" s="117"/>
      <c r="G75" s="119"/>
      <c r="H75" s="120" t="s">
        <v>52</v>
      </c>
      <c r="I75" s="120"/>
      <c r="J75" s="8" t="s">
        <v>18</v>
      </c>
      <c r="K75" s="8">
        <v>35</v>
      </c>
      <c r="L75" s="8">
        <v>35</v>
      </c>
      <c r="M75" s="28">
        <v>5</v>
      </c>
      <c r="N75" s="46">
        <v>100</v>
      </c>
      <c r="O75" s="9"/>
      <c r="P75" s="114" t="s">
        <v>19</v>
      </c>
      <c r="Q75" s="114"/>
    </row>
    <row r="76" spans="1:17" s="7" customFormat="1" ht="50.25" customHeight="1" x14ac:dyDescent="0.2">
      <c r="A76" s="157"/>
      <c r="B76" s="157"/>
      <c r="C76" s="157"/>
      <c r="D76" s="116"/>
      <c r="E76" s="117"/>
      <c r="F76" s="117"/>
      <c r="G76" s="119"/>
      <c r="H76" s="120" t="s">
        <v>53</v>
      </c>
      <c r="I76" s="120"/>
      <c r="J76" s="8" t="s">
        <v>20</v>
      </c>
      <c r="K76" s="8">
        <v>95</v>
      </c>
      <c r="L76" s="8">
        <v>95</v>
      </c>
      <c r="M76" s="28">
        <v>5</v>
      </c>
      <c r="N76" s="46">
        <f t="shared" ref="N76" si="16">L76/K76*100</f>
        <v>100</v>
      </c>
      <c r="O76" s="9"/>
      <c r="P76" s="114"/>
      <c r="Q76" s="114"/>
    </row>
    <row r="77" spans="1:17" s="7" customFormat="1" ht="16.5" customHeight="1" x14ac:dyDescent="0.2">
      <c r="A77" s="65" t="s">
        <v>107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7"/>
    </row>
    <row r="78" spans="1:17" s="7" customFormat="1" ht="26.25" customHeight="1" x14ac:dyDescent="0.2">
      <c r="A78" s="114" t="s">
        <v>27</v>
      </c>
      <c r="B78" s="114"/>
      <c r="C78" s="114"/>
      <c r="D78" s="135">
        <v>21626235</v>
      </c>
      <c r="E78" s="135">
        <v>14105158.189999999</v>
      </c>
      <c r="F78" s="135"/>
      <c r="G78" s="118">
        <f>E78/D78*100</f>
        <v>65.222440198212951</v>
      </c>
      <c r="H78" s="120" t="s">
        <v>17</v>
      </c>
      <c r="I78" s="120"/>
      <c r="J78" s="8" t="s">
        <v>18</v>
      </c>
      <c r="K78" s="8">
        <v>136</v>
      </c>
      <c r="L78" s="8">
        <v>135</v>
      </c>
      <c r="M78" s="28">
        <v>5</v>
      </c>
      <c r="N78" s="10">
        <v>100</v>
      </c>
      <c r="O78" s="9"/>
      <c r="P78" s="114" t="s">
        <v>19</v>
      </c>
      <c r="Q78" s="114"/>
    </row>
    <row r="79" spans="1:17" s="7" customFormat="1" ht="38.25" customHeight="1" x14ac:dyDescent="0.2">
      <c r="A79" s="114"/>
      <c r="B79" s="114"/>
      <c r="C79" s="114"/>
      <c r="D79" s="116"/>
      <c r="E79" s="116"/>
      <c r="F79" s="116"/>
      <c r="G79" s="119"/>
      <c r="H79" s="120" t="s">
        <v>80</v>
      </c>
      <c r="I79" s="120"/>
      <c r="J79" s="8" t="s">
        <v>20</v>
      </c>
      <c r="K79" s="8">
        <v>90</v>
      </c>
      <c r="L79" s="8">
        <v>90</v>
      </c>
      <c r="M79" s="28">
        <v>5</v>
      </c>
      <c r="N79" s="46">
        <f>L79/K79*100</f>
        <v>100</v>
      </c>
      <c r="O79" s="9"/>
      <c r="P79" s="114"/>
      <c r="Q79" s="114"/>
    </row>
    <row r="80" spans="1:17" s="7" customFormat="1" ht="16.5" customHeight="1" x14ac:dyDescent="0.25">
      <c r="A80" s="134"/>
      <c r="B80" s="134"/>
      <c r="C80" s="134"/>
      <c r="D80" s="116"/>
      <c r="E80" s="116"/>
      <c r="F80" s="116"/>
      <c r="G80" s="119"/>
      <c r="H80" s="131" t="s">
        <v>36</v>
      </c>
      <c r="I80" s="132"/>
      <c r="J80" s="132"/>
      <c r="K80" s="132"/>
      <c r="L80" s="132"/>
      <c r="M80" s="132"/>
      <c r="N80" s="132"/>
      <c r="O80" s="132"/>
      <c r="P80" s="132"/>
      <c r="Q80" s="132"/>
    </row>
    <row r="81" spans="1:17" s="7" customFormat="1" ht="15.75" customHeight="1" x14ac:dyDescent="0.2">
      <c r="A81" s="134"/>
      <c r="B81" s="134"/>
      <c r="C81" s="134"/>
      <c r="D81" s="116"/>
      <c r="E81" s="116"/>
      <c r="F81" s="116"/>
      <c r="G81" s="119"/>
      <c r="H81" s="120" t="s">
        <v>23</v>
      </c>
      <c r="I81" s="120"/>
      <c r="J81" s="8" t="s">
        <v>18</v>
      </c>
      <c r="K81" s="8">
        <v>55</v>
      </c>
      <c r="L81" s="8">
        <v>55</v>
      </c>
      <c r="M81" s="28">
        <v>5</v>
      </c>
      <c r="N81" s="46">
        <f t="shared" ref="N81:N82" si="17">L81/K81*100</f>
        <v>100</v>
      </c>
      <c r="O81" s="9"/>
      <c r="P81" s="114" t="s">
        <v>19</v>
      </c>
      <c r="Q81" s="114"/>
    </row>
    <row r="82" spans="1:17" s="7" customFormat="1" ht="48.75" customHeight="1" x14ac:dyDescent="0.2">
      <c r="A82" s="134"/>
      <c r="B82" s="134"/>
      <c r="C82" s="134"/>
      <c r="D82" s="116"/>
      <c r="E82" s="116"/>
      <c r="F82" s="116"/>
      <c r="G82" s="119"/>
      <c r="H82" s="120" t="s">
        <v>53</v>
      </c>
      <c r="I82" s="120"/>
      <c r="J82" s="8" t="s">
        <v>20</v>
      </c>
      <c r="K82" s="8">
        <v>98</v>
      </c>
      <c r="L82" s="8">
        <v>98</v>
      </c>
      <c r="M82" s="28">
        <v>5</v>
      </c>
      <c r="N82" s="46">
        <f t="shared" si="17"/>
        <v>100</v>
      </c>
      <c r="O82" s="9"/>
      <c r="P82" s="114"/>
      <c r="Q82" s="114"/>
    </row>
    <row r="83" spans="1:17" s="7" customFormat="1" ht="12" x14ac:dyDescent="0.2">
      <c r="A83" s="65" t="s">
        <v>89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7"/>
    </row>
    <row r="84" spans="1:17" s="7" customFormat="1" ht="24" customHeight="1" x14ac:dyDescent="0.2">
      <c r="A84" s="96" t="s">
        <v>21</v>
      </c>
      <c r="B84" s="97"/>
      <c r="C84" s="98"/>
      <c r="D84" s="102">
        <v>19001664</v>
      </c>
      <c r="E84" s="104">
        <v>13430571.15</v>
      </c>
      <c r="F84" s="105"/>
      <c r="G84" s="108">
        <f>E84/D84*100</f>
        <v>70.681026409055548</v>
      </c>
      <c r="H84" s="110" t="s">
        <v>17</v>
      </c>
      <c r="I84" s="111"/>
      <c r="J84" s="8" t="s">
        <v>18</v>
      </c>
      <c r="K84" s="8">
        <v>106</v>
      </c>
      <c r="L84" s="8">
        <v>107</v>
      </c>
      <c r="M84" s="28">
        <v>5</v>
      </c>
      <c r="N84" s="46">
        <v>100</v>
      </c>
      <c r="O84" s="9"/>
      <c r="P84" s="96" t="s">
        <v>19</v>
      </c>
      <c r="Q84" s="98"/>
    </row>
    <row r="85" spans="1:17" s="7" customFormat="1" ht="37.5" customHeight="1" x14ac:dyDescent="0.2">
      <c r="A85" s="99"/>
      <c r="B85" s="100"/>
      <c r="C85" s="101"/>
      <c r="D85" s="103"/>
      <c r="E85" s="106"/>
      <c r="F85" s="107"/>
      <c r="G85" s="109"/>
      <c r="H85" s="120" t="s">
        <v>80</v>
      </c>
      <c r="I85" s="120"/>
      <c r="J85" s="8" t="s">
        <v>20</v>
      </c>
      <c r="K85" s="8">
        <v>98</v>
      </c>
      <c r="L85" s="8">
        <v>98</v>
      </c>
      <c r="M85" s="28">
        <v>5</v>
      </c>
      <c r="N85" s="46">
        <f>L85/K85*100</f>
        <v>100</v>
      </c>
      <c r="O85" s="9"/>
      <c r="P85" s="124"/>
      <c r="Q85" s="126"/>
    </row>
    <row r="86" spans="1:17" s="7" customFormat="1" ht="15" customHeight="1" x14ac:dyDescent="0.2">
      <c r="A86" s="158"/>
      <c r="B86" s="159"/>
      <c r="C86" s="160"/>
      <c r="D86" s="103"/>
      <c r="E86" s="106"/>
      <c r="F86" s="107"/>
      <c r="G86" s="109"/>
      <c r="H86" s="161" t="s">
        <v>22</v>
      </c>
      <c r="I86" s="162"/>
      <c r="J86" s="162"/>
      <c r="K86" s="162"/>
      <c r="L86" s="162"/>
      <c r="M86" s="162"/>
      <c r="N86" s="162"/>
      <c r="O86" s="162"/>
      <c r="P86" s="162"/>
      <c r="Q86" s="163"/>
    </row>
    <row r="87" spans="1:17" s="7" customFormat="1" ht="15" customHeight="1" x14ac:dyDescent="0.2">
      <c r="A87" s="158"/>
      <c r="B87" s="159"/>
      <c r="C87" s="160"/>
      <c r="D87" s="103"/>
      <c r="E87" s="106"/>
      <c r="F87" s="107"/>
      <c r="G87" s="109"/>
      <c r="H87" s="110" t="s">
        <v>23</v>
      </c>
      <c r="I87" s="111"/>
      <c r="J87" s="8" t="s">
        <v>18</v>
      </c>
      <c r="K87" s="8">
        <v>53</v>
      </c>
      <c r="L87" s="8">
        <v>53</v>
      </c>
      <c r="M87" s="28">
        <v>5</v>
      </c>
      <c r="N87" s="46">
        <f t="shared" ref="N87:N88" si="18">L87/K87*100</f>
        <v>100</v>
      </c>
      <c r="O87" s="9"/>
      <c r="P87" s="96" t="s">
        <v>19</v>
      </c>
      <c r="Q87" s="98"/>
    </row>
    <row r="88" spans="1:17" s="7" customFormat="1" ht="49.5" customHeight="1" x14ac:dyDescent="0.2">
      <c r="A88" s="158"/>
      <c r="B88" s="159"/>
      <c r="C88" s="160"/>
      <c r="D88" s="103"/>
      <c r="E88" s="106"/>
      <c r="F88" s="107"/>
      <c r="G88" s="109"/>
      <c r="H88" s="110" t="s">
        <v>53</v>
      </c>
      <c r="I88" s="111"/>
      <c r="J88" s="8" t="s">
        <v>20</v>
      </c>
      <c r="K88" s="8">
        <v>90</v>
      </c>
      <c r="L88" s="8">
        <v>90</v>
      </c>
      <c r="M88" s="4">
        <v>5</v>
      </c>
      <c r="N88" s="46">
        <f t="shared" si="18"/>
        <v>100</v>
      </c>
      <c r="O88" s="9"/>
      <c r="P88" s="124"/>
      <c r="Q88" s="126"/>
    </row>
    <row r="89" spans="1:17" s="7" customFormat="1" ht="15" customHeight="1" x14ac:dyDescent="0.2">
      <c r="A89" s="65" t="s">
        <v>91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s="7" customFormat="1" ht="27" customHeight="1" x14ac:dyDescent="0.2">
      <c r="A90" s="96" t="s">
        <v>21</v>
      </c>
      <c r="B90" s="97"/>
      <c r="C90" s="98"/>
      <c r="D90" s="146">
        <v>21334580.289999999</v>
      </c>
      <c r="E90" s="147">
        <v>14743616.33</v>
      </c>
      <c r="F90" s="148"/>
      <c r="G90" s="108">
        <f>E90/D90*100</f>
        <v>69.106662186884776</v>
      </c>
      <c r="H90" s="110" t="s">
        <v>17</v>
      </c>
      <c r="I90" s="111"/>
      <c r="J90" s="8" t="s">
        <v>18</v>
      </c>
      <c r="K90" s="8">
        <v>133</v>
      </c>
      <c r="L90" s="8">
        <v>134</v>
      </c>
      <c r="M90" s="28">
        <v>5</v>
      </c>
      <c r="N90" s="10">
        <v>100</v>
      </c>
      <c r="O90" s="9"/>
      <c r="P90" s="96" t="s">
        <v>19</v>
      </c>
      <c r="Q90" s="98"/>
    </row>
    <row r="91" spans="1:17" s="7" customFormat="1" ht="37.5" customHeight="1" x14ac:dyDescent="0.2">
      <c r="A91" s="99"/>
      <c r="B91" s="100"/>
      <c r="C91" s="101"/>
      <c r="D91" s="103"/>
      <c r="E91" s="106"/>
      <c r="F91" s="107"/>
      <c r="G91" s="109"/>
      <c r="H91" s="120" t="s">
        <v>80</v>
      </c>
      <c r="I91" s="120"/>
      <c r="J91" s="8" t="s">
        <v>20</v>
      </c>
      <c r="K91" s="8">
        <v>96</v>
      </c>
      <c r="L91" s="8">
        <v>96</v>
      </c>
      <c r="M91" s="28">
        <v>5</v>
      </c>
      <c r="N91" s="46">
        <f>L91/K91*100</f>
        <v>100</v>
      </c>
      <c r="O91" s="9"/>
      <c r="P91" s="124"/>
      <c r="Q91" s="126"/>
    </row>
    <row r="92" spans="1:17" s="7" customFormat="1" ht="17.45" customHeight="1" x14ac:dyDescent="0.2">
      <c r="A92" s="167"/>
      <c r="B92" s="168"/>
      <c r="C92" s="169"/>
      <c r="D92" s="103"/>
      <c r="E92" s="106"/>
      <c r="F92" s="107"/>
      <c r="G92" s="109"/>
      <c r="H92" s="164" t="s">
        <v>25</v>
      </c>
      <c r="I92" s="165"/>
      <c r="J92" s="165"/>
      <c r="K92" s="165"/>
      <c r="L92" s="165"/>
      <c r="M92" s="165"/>
      <c r="N92" s="165"/>
      <c r="O92" s="165"/>
      <c r="P92" s="165"/>
      <c r="Q92" s="166"/>
    </row>
    <row r="93" spans="1:17" s="7" customFormat="1" ht="17.25" customHeight="1" x14ac:dyDescent="0.2">
      <c r="A93" s="167"/>
      <c r="B93" s="168"/>
      <c r="C93" s="169"/>
      <c r="D93" s="103"/>
      <c r="E93" s="106"/>
      <c r="F93" s="107"/>
      <c r="G93" s="109"/>
      <c r="H93" s="110" t="s">
        <v>23</v>
      </c>
      <c r="I93" s="111"/>
      <c r="J93" s="8" t="s">
        <v>18</v>
      </c>
      <c r="K93" s="8">
        <v>55</v>
      </c>
      <c r="L93" s="8">
        <v>55</v>
      </c>
      <c r="M93" s="28">
        <v>5</v>
      </c>
      <c r="N93" s="46">
        <v>100</v>
      </c>
      <c r="O93" s="9"/>
      <c r="P93" s="96" t="s">
        <v>19</v>
      </c>
      <c r="Q93" s="98"/>
    </row>
    <row r="94" spans="1:17" s="7" customFormat="1" ht="34.9" customHeight="1" x14ac:dyDescent="0.2">
      <c r="A94" s="170"/>
      <c r="B94" s="171"/>
      <c r="C94" s="172"/>
      <c r="D94" s="127"/>
      <c r="E94" s="128"/>
      <c r="F94" s="129"/>
      <c r="G94" s="130"/>
      <c r="H94" s="110" t="s">
        <v>53</v>
      </c>
      <c r="I94" s="111"/>
      <c r="J94" s="8" t="s">
        <v>20</v>
      </c>
      <c r="K94" s="8">
        <v>90</v>
      </c>
      <c r="L94" s="8">
        <v>90</v>
      </c>
      <c r="M94" s="28">
        <v>5</v>
      </c>
      <c r="N94" s="46">
        <f t="shared" ref="N94" si="19">L94/K94*100</f>
        <v>100</v>
      </c>
      <c r="O94" s="9"/>
      <c r="P94" s="124"/>
      <c r="Q94" s="126"/>
    </row>
    <row r="95" spans="1:17" s="7" customFormat="1" ht="15" customHeight="1" x14ac:dyDescent="0.2">
      <c r="A95" s="65" t="s">
        <v>90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7"/>
    </row>
    <row r="96" spans="1:17" s="7" customFormat="1" ht="24.75" customHeight="1" x14ac:dyDescent="0.2">
      <c r="A96" s="96" t="s">
        <v>27</v>
      </c>
      <c r="B96" s="97"/>
      <c r="C96" s="98"/>
      <c r="D96" s="146">
        <v>16571092.390000001</v>
      </c>
      <c r="E96" s="147">
        <v>10827341.789999999</v>
      </c>
      <c r="F96" s="148"/>
      <c r="G96" s="108">
        <f>E96/D96*100</f>
        <v>65.338732867930133</v>
      </c>
      <c r="H96" s="120" t="s">
        <v>17</v>
      </c>
      <c r="I96" s="120"/>
      <c r="J96" s="8" t="s">
        <v>18</v>
      </c>
      <c r="K96" s="8">
        <v>64</v>
      </c>
      <c r="L96" s="8">
        <v>64</v>
      </c>
      <c r="M96" s="28">
        <v>5</v>
      </c>
      <c r="N96" s="46">
        <v>100</v>
      </c>
      <c r="O96" s="9"/>
      <c r="P96" s="114" t="s">
        <v>19</v>
      </c>
      <c r="Q96" s="114"/>
    </row>
    <row r="97" spans="1:17" s="7" customFormat="1" ht="37.5" customHeight="1" x14ac:dyDescent="0.2">
      <c r="A97" s="99"/>
      <c r="B97" s="100"/>
      <c r="C97" s="101"/>
      <c r="D97" s="103"/>
      <c r="E97" s="106"/>
      <c r="F97" s="107"/>
      <c r="G97" s="109"/>
      <c r="H97" s="120" t="s">
        <v>80</v>
      </c>
      <c r="I97" s="120"/>
      <c r="J97" s="8" t="s">
        <v>20</v>
      </c>
      <c r="K97" s="8">
        <v>97</v>
      </c>
      <c r="L97" s="8">
        <v>97</v>
      </c>
      <c r="M97" s="28">
        <v>5</v>
      </c>
      <c r="N97" s="46">
        <f>L97/K97*100</f>
        <v>100</v>
      </c>
      <c r="O97" s="9"/>
      <c r="P97" s="114"/>
      <c r="Q97" s="114"/>
    </row>
    <row r="98" spans="1:17" s="11" customFormat="1" x14ac:dyDescent="0.2">
      <c r="A98" s="167"/>
      <c r="B98" s="168"/>
      <c r="C98" s="169"/>
      <c r="D98" s="103"/>
      <c r="E98" s="106"/>
      <c r="F98" s="107"/>
      <c r="G98" s="109"/>
      <c r="H98" s="175" t="s">
        <v>28</v>
      </c>
      <c r="I98" s="174"/>
      <c r="J98" s="174"/>
      <c r="K98" s="174"/>
      <c r="L98" s="174"/>
      <c r="M98" s="174"/>
      <c r="N98" s="174"/>
      <c r="O98" s="174"/>
      <c r="P98" s="174"/>
      <c r="Q98" s="174"/>
    </row>
    <row r="99" spans="1:17" s="7" customFormat="1" ht="14.25" customHeight="1" x14ac:dyDescent="0.2">
      <c r="A99" s="167"/>
      <c r="B99" s="168"/>
      <c r="C99" s="169"/>
      <c r="D99" s="103"/>
      <c r="E99" s="106"/>
      <c r="F99" s="107"/>
      <c r="G99" s="109"/>
      <c r="H99" s="120" t="s">
        <v>23</v>
      </c>
      <c r="I99" s="120"/>
      <c r="J99" s="8" t="s">
        <v>18</v>
      </c>
      <c r="K99" s="8">
        <v>31</v>
      </c>
      <c r="L99" s="8">
        <v>31</v>
      </c>
      <c r="M99" s="28">
        <v>5</v>
      </c>
      <c r="N99" s="10">
        <v>100</v>
      </c>
      <c r="O99" s="9"/>
      <c r="P99" s="114" t="s">
        <v>19</v>
      </c>
      <c r="Q99" s="114"/>
    </row>
    <row r="100" spans="1:17" s="7" customFormat="1" ht="51.75" customHeight="1" x14ac:dyDescent="0.2">
      <c r="A100" s="170"/>
      <c r="B100" s="171"/>
      <c r="C100" s="172"/>
      <c r="D100" s="127"/>
      <c r="E100" s="128"/>
      <c r="F100" s="129"/>
      <c r="G100" s="130"/>
      <c r="H100" s="120" t="s">
        <v>53</v>
      </c>
      <c r="I100" s="120"/>
      <c r="J100" s="8" t="s">
        <v>20</v>
      </c>
      <c r="K100" s="8">
        <v>96</v>
      </c>
      <c r="L100" s="8">
        <v>96</v>
      </c>
      <c r="M100" s="28">
        <v>5</v>
      </c>
      <c r="N100" s="10">
        <f t="shared" ref="N100" si="20">L100/K100*100</f>
        <v>100</v>
      </c>
      <c r="O100" s="9"/>
      <c r="P100" s="114"/>
      <c r="Q100" s="114"/>
    </row>
    <row r="101" spans="1:17" s="7" customFormat="1" ht="15" customHeight="1" x14ac:dyDescent="0.2">
      <c r="A101" s="65" t="s">
        <v>92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7"/>
    </row>
    <row r="102" spans="1:17" s="7" customFormat="1" ht="24.75" customHeight="1" x14ac:dyDescent="0.2">
      <c r="A102" s="96" t="s">
        <v>29</v>
      </c>
      <c r="B102" s="97"/>
      <c r="C102" s="98"/>
      <c r="D102" s="146">
        <v>21857861</v>
      </c>
      <c r="E102" s="147">
        <v>14988060.550000001</v>
      </c>
      <c r="F102" s="148"/>
      <c r="G102" s="108">
        <f>E102/D102*100</f>
        <v>68.570573076661063</v>
      </c>
      <c r="H102" s="120" t="s">
        <v>17</v>
      </c>
      <c r="I102" s="120"/>
      <c r="J102" s="8" t="s">
        <v>18</v>
      </c>
      <c r="K102" s="8">
        <v>155</v>
      </c>
      <c r="L102" s="8">
        <v>156</v>
      </c>
      <c r="M102" s="28">
        <v>5</v>
      </c>
      <c r="N102" s="10">
        <v>100</v>
      </c>
      <c r="O102" s="9"/>
      <c r="P102" s="114" t="s">
        <v>19</v>
      </c>
      <c r="Q102" s="114"/>
    </row>
    <row r="103" spans="1:17" s="7" customFormat="1" ht="37.5" customHeight="1" x14ac:dyDescent="0.2">
      <c r="A103" s="99"/>
      <c r="B103" s="100"/>
      <c r="C103" s="101"/>
      <c r="D103" s="103"/>
      <c r="E103" s="106"/>
      <c r="F103" s="107"/>
      <c r="G103" s="109"/>
      <c r="H103" s="120" t="s">
        <v>80</v>
      </c>
      <c r="I103" s="120"/>
      <c r="J103" s="8" t="s">
        <v>20</v>
      </c>
      <c r="K103" s="8">
        <v>99</v>
      </c>
      <c r="L103" s="8">
        <v>99</v>
      </c>
      <c r="M103" s="28">
        <v>5</v>
      </c>
      <c r="N103" s="46">
        <f>L103/K103*100</f>
        <v>100</v>
      </c>
      <c r="O103" s="9"/>
      <c r="P103" s="114"/>
      <c r="Q103" s="114"/>
    </row>
    <row r="104" spans="1:17" s="7" customFormat="1" ht="15" customHeight="1" x14ac:dyDescent="0.2">
      <c r="A104" s="167"/>
      <c r="B104" s="168"/>
      <c r="C104" s="169"/>
      <c r="D104" s="103"/>
      <c r="E104" s="106"/>
      <c r="F104" s="107"/>
      <c r="G104" s="109"/>
      <c r="H104" s="173" t="s">
        <v>30</v>
      </c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1:17" s="7" customFormat="1" ht="25.5" customHeight="1" x14ac:dyDescent="0.2">
      <c r="A105" s="167"/>
      <c r="B105" s="168"/>
      <c r="C105" s="169"/>
      <c r="D105" s="103"/>
      <c r="E105" s="106"/>
      <c r="F105" s="107"/>
      <c r="G105" s="109"/>
      <c r="H105" s="110" t="s">
        <v>133</v>
      </c>
      <c r="I105" s="111"/>
      <c r="J105" s="8" t="s">
        <v>18</v>
      </c>
      <c r="K105" s="8">
        <v>8</v>
      </c>
      <c r="L105" s="8">
        <v>8</v>
      </c>
      <c r="M105" s="28">
        <v>5</v>
      </c>
      <c r="N105" s="46">
        <f t="shared" ref="N105" si="21">L105/K105*100</f>
        <v>100</v>
      </c>
      <c r="O105" s="45"/>
      <c r="P105" s="96" t="s">
        <v>19</v>
      </c>
      <c r="Q105" s="98"/>
    </row>
    <row r="106" spans="1:17" s="7" customFormat="1" ht="51" customHeight="1" x14ac:dyDescent="0.2">
      <c r="A106" s="167"/>
      <c r="B106" s="168"/>
      <c r="C106" s="169"/>
      <c r="D106" s="103"/>
      <c r="E106" s="106"/>
      <c r="F106" s="107"/>
      <c r="G106" s="109"/>
      <c r="H106" s="120" t="s">
        <v>85</v>
      </c>
      <c r="I106" s="120"/>
      <c r="J106" s="8" t="s">
        <v>20</v>
      </c>
      <c r="K106" s="8">
        <v>99</v>
      </c>
      <c r="L106" s="8">
        <v>99</v>
      </c>
      <c r="M106" s="28">
        <v>5</v>
      </c>
      <c r="N106" s="46">
        <f t="shared" ref="N106" si="22">L106/K106*100</f>
        <v>100</v>
      </c>
      <c r="O106" s="9"/>
      <c r="P106" s="99"/>
      <c r="Q106" s="101"/>
    </row>
    <row r="107" spans="1:17" s="7" customFormat="1" ht="15" customHeight="1" x14ac:dyDescent="0.2">
      <c r="A107" s="167"/>
      <c r="B107" s="168"/>
      <c r="C107" s="169"/>
      <c r="D107" s="103"/>
      <c r="E107" s="106"/>
      <c r="F107" s="107"/>
      <c r="G107" s="109"/>
      <c r="H107" s="155" t="s">
        <v>34</v>
      </c>
      <c r="I107" s="156"/>
      <c r="J107" s="156"/>
      <c r="K107" s="156"/>
      <c r="L107" s="156"/>
      <c r="M107" s="156"/>
      <c r="N107" s="156"/>
      <c r="O107" s="156"/>
      <c r="P107" s="156"/>
      <c r="Q107" s="156"/>
    </row>
    <row r="108" spans="1:17" s="7" customFormat="1" ht="15.75" customHeight="1" x14ac:dyDescent="0.2">
      <c r="A108" s="167"/>
      <c r="B108" s="168"/>
      <c r="C108" s="169"/>
      <c r="D108" s="103"/>
      <c r="E108" s="106"/>
      <c r="F108" s="107"/>
      <c r="G108" s="109"/>
      <c r="H108" s="120" t="s">
        <v>23</v>
      </c>
      <c r="I108" s="120"/>
      <c r="J108" s="8" t="s">
        <v>18</v>
      </c>
      <c r="K108" s="8">
        <v>26</v>
      </c>
      <c r="L108" s="8">
        <v>28</v>
      </c>
      <c r="M108" s="28">
        <v>5</v>
      </c>
      <c r="N108" s="46">
        <f t="shared" ref="N108:N109" si="23">L108/K108*100</f>
        <v>107.69230769230769</v>
      </c>
      <c r="O108" s="9"/>
      <c r="P108" s="114" t="s">
        <v>19</v>
      </c>
      <c r="Q108" s="114"/>
    </row>
    <row r="109" spans="1:17" s="7" customFormat="1" ht="49.5" customHeight="1" x14ac:dyDescent="0.2">
      <c r="A109" s="170"/>
      <c r="B109" s="171"/>
      <c r="C109" s="172"/>
      <c r="D109" s="127"/>
      <c r="E109" s="128"/>
      <c r="F109" s="129"/>
      <c r="G109" s="130"/>
      <c r="H109" s="120" t="s">
        <v>53</v>
      </c>
      <c r="I109" s="120"/>
      <c r="J109" s="8" t="s">
        <v>20</v>
      </c>
      <c r="K109" s="8">
        <v>80</v>
      </c>
      <c r="L109" s="8">
        <v>80</v>
      </c>
      <c r="M109" s="28">
        <v>5</v>
      </c>
      <c r="N109" s="46">
        <f t="shared" si="23"/>
        <v>100</v>
      </c>
      <c r="O109" s="9"/>
      <c r="P109" s="114"/>
      <c r="Q109" s="114"/>
    </row>
    <row r="110" spans="1:17" s="7" customFormat="1" ht="18" customHeight="1" x14ac:dyDescent="0.2">
      <c r="A110" s="65" t="s">
        <v>93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7"/>
    </row>
    <row r="111" spans="1:17" s="7" customFormat="1" ht="24" customHeight="1" x14ac:dyDescent="0.2">
      <c r="A111" s="96" t="s">
        <v>16</v>
      </c>
      <c r="B111" s="97"/>
      <c r="C111" s="98"/>
      <c r="D111" s="102">
        <v>19206715.510000002</v>
      </c>
      <c r="E111" s="104">
        <v>13433116.369999999</v>
      </c>
      <c r="F111" s="105"/>
      <c r="G111" s="176">
        <f>E111/D111*100</f>
        <v>69.939685226274264</v>
      </c>
      <c r="H111" s="110" t="s">
        <v>17</v>
      </c>
      <c r="I111" s="111"/>
      <c r="J111" s="8" t="s">
        <v>18</v>
      </c>
      <c r="K111" s="8">
        <v>236</v>
      </c>
      <c r="L111" s="8">
        <v>237</v>
      </c>
      <c r="M111" s="28">
        <v>5</v>
      </c>
      <c r="N111" s="46">
        <v>100</v>
      </c>
      <c r="O111" s="9"/>
      <c r="P111" s="96" t="s">
        <v>19</v>
      </c>
      <c r="Q111" s="98"/>
    </row>
    <row r="112" spans="1:17" s="7" customFormat="1" ht="38.25" customHeight="1" x14ac:dyDescent="0.2">
      <c r="A112" s="124"/>
      <c r="B112" s="125"/>
      <c r="C112" s="126"/>
      <c r="D112" s="127"/>
      <c r="E112" s="128"/>
      <c r="F112" s="129"/>
      <c r="G112" s="177"/>
      <c r="H112" s="120" t="s">
        <v>80</v>
      </c>
      <c r="I112" s="120"/>
      <c r="J112" s="8" t="s">
        <v>20</v>
      </c>
      <c r="K112" s="8">
        <v>99</v>
      </c>
      <c r="L112" s="8">
        <v>99</v>
      </c>
      <c r="M112" s="28">
        <v>5</v>
      </c>
      <c r="N112" s="46">
        <f>L112/K112*100</f>
        <v>100</v>
      </c>
      <c r="O112" s="9"/>
      <c r="P112" s="124"/>
      <c r="Q112" s="126"/>
    </row>
    <row r="113" spans="1:17" s="7" customFormat="1" ht="13.9" customHeight="1" x14ac:dyDescent="0.2">
      <c r="A113" s="113" t="s">
        <v>94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1:17" s="7" customFormat="1" ht="24.75" customHeight="1" x14ac:dyDescent="0.2">
      <c r="A114" s="114" t="s">
        <v>49</v>
      </c>
      <c r="B114" s="114"/>
      <c r="C114" s="114"/>
      <c r="D114" s="115">
        <v>7573950.4800000004</v>
      </c>
      <c r="E114" s="115">
        <v>4820861.16</v>
      </c>
      <c r="F114" s="115"/>
      <c r="G114" s="118">
        <f>E114/D114*100</f>
        <v>63.650550300402806</v>
      </c>
      <c r="H114" s="120" t="s">
        <v>17</v>
      </c>
      <c r="I114" s="120"/>
      <c r="J114" s="8" t="s">
        <v>18</v>
      </c>
      <c r="K114" s="8">
        <v>38</v>
      </c>
      <c r="L114" s="8">
        <v>38</v>
      </c>
      <c r="M114" s="28">
        <v>5</v>
      </c>
      <c r="N114" s="46">
        <v>100</v>
      </c>
      <c r="O114" s="9"/>
      <c r="P114" s="114" t="s">
        <v>19</v>
      </c>
      <c r="Q114" s="114"/>
    </row>
    <row r="115" spans="1:17" s="7" customFormat="1" ht="41.25" customHeight="1" x14ac:dyDescent="0.2">
      <c r="A115" s="114"/>
      <c r="B115" s="114"/>
      <c r="C115" s="114"/>
      <c r="D115" s="116"/>
      <c r="E115" s="117"/>
      <c r="F115" s="117"/>
      <c r="G115" s="119"/>
      <c r="H115" s="120" t="s">
        <v>80</v>
      </c>
      <c r="I115" s="120"/>
      <c r="J115" s="8" t="s">
        <v>20</v>
      </c>
      <c r="K115" s="8">
        <v>98</v>
      </c>
      <c r="L115" s="8">
        <v>98</v>
      </c>
      <c r="M115" s="28">
        <v>5</v>
      </c>
      <c r="N115" s="46">
        <f t="shared" ref="N115" si="24">L115/K115*100</f>
        <v>100</v>
      </c>
      <c r="O115" s="9"/>
      <c r="P115" s="114"/>
      <c r="Q115" s="114"/>
    </row>
    <row r="116" spans="1:17" x14ac:dyDescent="0.25">
      <c r="A116" s="113" t="s">
        <v>95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1:17" ht="13.5" customHeight="1" x14ac:dyDescent="0.25">
      <c r="A117" s="96" t="s">
        <v>55</v>
      </c>
      <c r="B117" s="97"/>
      <c r="C117" s="98"/>
      <c r="D117" s="146">
        <v>6813768.7400000002</v>
      </c>
      <c r="E117" s="147">
        <v>4660012.9000000004</v>
      </c>
      <c r="F117" s="148"/>
      <c r="G117" s="108">
        <f>E117/D117*100</f>
        <v>68.391122120766312</v>
      </c>
      <c r="H117" s="120" t="s">
        <v>31</v>
      </c>
      <c r="I117" s="120"/>
      <c r="J117" s="8"/>
      <c r="K117" s="8"/>
      <c r="L117" s="8"/>
      <c r="M117" s="4"/>
      <c r="N117" s="46"/>
      <c r="O117" s="9"/>
      <c r="P117" s="96" t="s">
        <v>19</v>
      </c>
      <c r="Q117" s="98"/>
    </row>
    <row r="118" spans="1:17" ht="13.5" customHeight="1" x14ac:dyDescent="0.25">
      <c r="A118" s="99"/>
      <c r="B118" s="100"/>
      <c r="C118" s="101"/>
      <c r="D118" s="178"/>
      <c r="E118" s="180"/>
      <c r="F118" s="181"/>
      <c r="G118" s="184"/>
      <c r="H118" s="120" t="s">
        <v>32</v>
      </c>
      <c r="I118" s="120"/>
      <c r="J118" s="8" t="s">
        <v>18</v>
      </c>
      <c r="K118" s="8">
        <v>31</v>
      </c>
      <c r="L118" s="8">
        <v>31</v>
      </c>
      <c r="M118" s="28">
        <v>5</v>
      </c>
      <c r="N118" s="46">
        <f t="shared" ref="N118:N121" si="25">L118/K118*100</f>
        <v>100</v>
      </c>
      <c r="O118" s="9"/>
      <c r="P118" s="99"/>
      <c r="Q118" s="101"/>
    </row>
    <row r="119" spans="1:17" ht="13.5" customHeight="1" x14ac:dyDescent="0.25">
      <c r="A119" s="99"/>
      <c r="B119" s="100"/>
      <c r="C119" s="101"/>
      <c r="D119" s="178"/>
      <c r="E119" s="180"/>
      <c r="F119" s="181"/>
      <c r="G119" s="184"/>
      <c r="H119" s="120" t="s">
        <v>33</v>
      </c>
      <c r="I119" s="120"/>
      <c r="J119" s="8" t="s">
        <v>18</v>
      </c>
      <c r="K119" s="8">
        <v>45</v>
      </c>
      <c r="L119" s="8">
        <v>45</v>
      </c>
      <c r="M119" s="28">
        <v>5</v>
      </c>
      <c r="N119" s="46">
        <v>100</v>
      </c>
      <c r="O119" s="9"/>
      <c r="P119" s="99"/>
      <c r="Q119" s="101"/>
    </row>
    <row r="120" spans="1:17" ht="52.5" customHeight="1" x14ac:dyDescent="0.25">
      <c r="A120" s="99"/>
      <c r="B120" s="100"/>
      <c r="C120" s="101"/>
      <c r="D120" s="178"/>
      <c r="E120" s="180"/>
      <c r="F120" s="181"/>
      <c r="G120" s="184"/>
      <c r="H120" s="120" t="s">
        <v>53</v>
      </c>
      <c r="I120" s="120"/>
      <c r="J120" s="8" t="s">
        <v>20</v>
      </c>
      <c r="K120" s="8">
        <v>98</v>
      </c>
      <c r="L120" s="8">
        <v>98</v>
      </c>
      <c r="M120" s="28">
        <v>5</v>
      </c>
      <c r="N120" s="46">
        <f t="shared" si="25"/>
        <v>100</v>
      </c>
      <c r="O120" s="9"/>
      <c r="P120" s="99"/>
      <c r="Q120" s="101"/>
    </row>
    <row r="121" spans="1:17" ht="41.25" customHeight="1" x14ac:dyDescent="0.25">
      <c r="A121" s="124"/>
      <c r="B121" s="125"/>
      <c r="C121" s="126"/>
      <c r="D121" s="179"/>
      <c r="E121" s="182"/>
      <c r="F121" s="183"/>
      <c r="G121" s="185"/>
      <c r="H121" s="120" t="s">
        <v>84</v>
      </c>
      <c r="I121" s="120"/>
      <c r="J121" s="8" t="s">
        <v>20</v>
      </c>
      <c r="K121" s="8">
        <v>98</v>
      </c>
      <c r="L121" s="8">
        <v>98</v>
      </c>
      <c r="M121" s="28">
        <v>5</v>
      </c>
      <c r="N121" s="46">
        <f t="shared" si="25"/>
        <v>100</v>
      </c>
      <c r="O121" s="9"/>
      <c r="P121" s="124"/>
      <c r="Q121" s="126"/>
    </row>
    <row r="122" spans="1:17" s="7" customFormat="1" ht="13.9" customHeight="1" x14ac:dyDescent="0.2">
      <c r="A122" s="113" t="s">
        <v>96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1:17" s="7" customFormat="1" ht="15.75" customHeight="1" x14ac:dyDescent="0.2">
      <c r="A123" s="96" t="s">
        <v>55</v>
      </c>
      <c r="B123" s="97"/>
      <c r="C123" s="98"/>
      <c r="D123" s="146">
        <v>4989586.68</v>
      </c>
      <c r="E123" s="147">
        <v>3522517.39</v>
      </c>
      <c r="F123" s="148"/>
      <c r="G123" s="108">
        <f>E123/D123*100</f>
        <v>70.597378418526645</v>
      </c>
      <c r="H123" s="120" t="s">
        <v>31</v>
      </c>
      <c r="I123" s="120"/>
      <c r="J123" s="8"/>
      <c r="K123" s="8"/>
      <c r="L123" s="8"/>
      <c r="M123" s="4"/>
      <c r="N123" s="46"/>
      <c r="O123" s="9"/>
      <c r="P123" s="96" t="s">
        <v>19</v>
      </c>
      <c r="Q123" s="98"/>
    </row>
    <row r="124" spans="1:17" s="7" customFormat="1" ht="15.75" customHeight="1" x14ac:dyDescent="0.2">
      <c r="A124" s="99"/>
      <c r="B124" s="100"/>
      <c r="C124" s="101"/>
      <c r="D124" s="178"/>
      <c r="E124" s="180"/>
      <c r="F124" s="181"/>
      <c r="G124" s="184"/>
      <c r="H124" s="120" t="s">
        <v>32</v>
      </c>
      <c r="I124" s="120"/>
      <c r="J124" s="8" t="s">
        <v>18</v>
      </c>
      <c r="K124" s="8">
        <v>19</v>
      </c>
      <c r="L124" s="8">
        <v>17</v>
      </c>
      <c r="M124" s="28">
        <v>5</v>
      </c>
      <c r="N124" s="46">
        <f t="shared" ref="N124:N127" si="26">L124/K124*100</f>
        <v>89.473684210526315</v>
      </c>
      <c r="O124" s="9"/>
      <c r="P124" s="99"/>
      <c r="Q124" s="101"/>
    </row>
    <row r="125" spans="1:17" s="7" customFormat="1" ht="16.5" customHeight="1" x14ac:dyDescent="0.2">
      <c r="A125" s="99"/>
      <c r="B125" s="100"/>
      <c r="C125" s="101"/>
      <c r="D125" s="178"/>
      <c r="E125" s="180"/>
      <c r="F125" s="181"/>
      <c r="G125" s="184"/>
      <c r="H125" s="120" t="s">
        <v>33</v>
      </c>
      <c r="I125" s="120"/>
      <c r="J125" s="8" t="s">
        <v>18</v>
      </c>
      <c r="K125" s="8">
        <v>15</v>
      </c>
      <c r="L125" s="8">
        <v>15</v>
      </c>
      <c r="M125" s="28">
        <v>5</v>
      </c>
      <c r="N125" s="46">
        <f t="shared" si="26"/>
        <v>100</v>
      </c>
      <c r="O125" s="9"/>
      <c r="P125" s="99"/>
      <c r="Q125" s="101"/>
    </row>
    <row r="126" spans="1:17" ht="48.75" customHeight="1" x14ac:dyDescent="0.25">
      <c r="A126" s="99"/>
      <c r="B126" s="100"/>
      <c r="C126" s="101"/>
      <c r="D126" s="178"/>
      <c r="E126" s="180"/>
      <c r="F126" s="181"/>
      <c r="G126" s="184"/>
      <c r="H126" s="120" t="s">
        <v>53</v>
      </c>
      <c r="I126" s="120"/>
      <c r="J126" s="8" t="s">
        <v>20</v>
      </c>
      <c r="K126" s="8">
        <v>98</v>
      </c>
      <c r="L126" s="8">
        <v>98</v>
      </c>
      <c r="M126" s="28">
        <v>5</v>
      </c>
      <c r="N126" s="46">
        <f t="shared" si="26"/>
        <v>100</v>
      </c>
      <c r="O126" s="9"/>
      <c r="P126" s="99"/>
      <c r="Q126" s="101"/>
    </row>
    <row r="127" spans="1:17" ht="39.75" customHeight="1" x14ac:dyDescent="0.25">
      <c r="A127" s="124"/>
      <c r="B127" s="125"/>
      <c r="C127" s="126"/>
      <c r="D127" s="179"/>
      <c r="E127" s="182"/>
      <c r="F127" s="183"/>
      <c r="G127" s="185"/>
      <c r="H127" s="120" t="s">
        <v>84</v>
      </c>
      <c r="I127" s="120"/>
      <c r="J127" s="8" t="s">
        <v>20</v>
      </c>
      <c r="K127" s="8">
        <v>98</v>
      </c>
      <c r="L127" s="8">
        <v>98</v>
      </c>
      <c r="M127" s="28">
        <v>5</v>
      </c>
      <c r="N127" s="46">
        <f t="shared" si="26"/>
        <v>100</v>
      </c>
      <c r="O127" s="9"/>
      <c r="P127" s="124"/>
      <c r="Q127" s="126"/>
    </row>
    <row r="128" spans="1:17" s="7" customFormat="1" ht="13.9" customHeight="1" x14ac:dyDescent="0.2">
      <c r="A128" s="186" t="s">
        <v>109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</row>
    <row r="129" spans="1:17" s="7" customFormat="1" ht="26.25" customHeight="1" x14ac:dyDescent="0.2">
      <c r="A129" s="114" t="s">
        <v>54</v>
      </c>
      <c r="B129" s="114"/>
      <c r="C129" s="114"/>
      <c r="D129" s="102">
        <v>1702321.52</v>
      </c>
      <c r="E129" s="115">
        <v>1031190.88</v>
      </c>
      <c r="F129" s="115"/>
      <c r="G129" s="108">
        <f>E129/D129*100</f>
        <v>60.575565067167801</v>
      </c>
      <c r="H129" s="120" t="s">
        <v>17</v>
      </c>
      <c r="I129" s="120"/>
      <c r="J129" s="8" t="s">
        <v>18</v>
      </c>
      <c r="K129" s="8">
        <v>12</v>
      </c>
      <c r="L129" s="8">
        <v>12</v>
      </c>
      <c r="M129" s="28">
        <v>5</v>
      </c>
      <c r="N129" s="46">
        <f t="shared" ref="N129:N130" si="27">L129/K129*100</f>
        <v>100</v>
      </c>
      <c r="O129" s="9"/>
      <c r="P129" s="114" t="s">
        <v>19</v>
      </c>
      <c r="Q129" s="114"/>
    </row>
    <row r="130" spans="1:17" s="7" customFormat="1" ht="39" customHeight="1" x14ac:dyDescent="0.2">
      <c r="A130" s="114"/>
      <c r="B130" s="114"/>
      <c r="C130" s="114"/>
      <c r="D130" s="187"/>
      <c r="E130" s="117"/>
      <c r="F130" s="117"/>
      <c r="G130" s="184"/>
      <c r="H130" s="110" t="s">
        <v>80</v>
      </c>
      <c r="I130" s="111"/>
      <c r="J130" s="8" t="s">
        <v>20</v>
      </c>
      <c r="K130" s="8">
        <v>96</v>
      </c>
      <c r="L130" s="8">
        <v>96</v>
      </c>
      <c r="M130" s="28">
        <v>5</v>
      </c>
      <c r="N130" s="46">
        <f t="shared" si="27"/>
        <v>100</v>
      </c>
      <c r="O130" s="9"/>
      <c r="P130" s="114"/>
      <c r="Q130" s="114"/>
    </row>
    <row r="131" spans="1:17" x14ac:dyDescent="0.25">
      <c r="A131" s="113" t="s">
        <v>110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1:17" ht="15" customHeight="1" x14ac:dyDescent="0.25">
      <c r="A132" s="114" t="s">
        <v>56</v>
      </c>
      <c r="B132" s="114"/>
      <c r="C132" s="114"/>
      <c r="D132" s="115">
        <v>18011457.199999999</v>
      </c>
      <c r="E132" s="115">
        <v>9230772.1400000006</v>
      </c>
      <c r="F132" s="115"/>
      <c r="G132" s="118">
        <f>E132/D132*100</f>
        <v>51.249446602243829</v>
      </c>
      <c r="H132" s="120" t="s">
        <v>23</v>
      </c>
      <c r="I132" s="120"/>
      <c r="J132" s="8" t="s">
        <v>18</v>
      </c>
      <c r="K132" s="8">
        <v>226</v>
      </c>
      <c r="L132" s="8">
        <v>224</v>
      </c>
      <c r="M132" s="28">
        <v>5</v>
      </c>
      <c r="N132" s="46">
        <v>100</v>
      </c>
      <c r="O132" s="9"/>
      <c r="P132" s="114" t="s">
        <v>19</v>
      </c>
      <c r="Q132" s="114"/>
    </row>
    <row r="133" spans="1:17" ht="50.25" customHeight="1" x14ac:dyDescent="0.25">
      <c r="A133" s="114"/>
      <c r="B133" s="114"/>
      <c r="C133" s="114"/>
      <c r="D133" s="116"/>
      <c r="E133" s="117"/>
      <c r="F133" s="117"/>
      <c r="G133" s="119"/>
      <c r="H133" s="120" t="s">
        <v>53</v>
      </c>
      <c r="I133" s="120"/>
      <c r="J133" s="8" t="s">
        <v>20</v>
      </c>
      <c r="K133" s="8">
        <v>70</v>
      </c>
      <c r="L133" s="8">
        <v>70</v>
      </c>
      <c r="M133" s="28">
        <v>5</v>
      </c>
      <c r="N133" s="46">
        <f t="shared" ref="N133" si="28">L133/K133*100</f>
        <v>100</v>
      </c>
      <c r="O133" s="9"/>
      <c r="P133" s="114"/>
      <c r="Q133" s="114"/>
    </row>
    <row r="134" spans="1:17" ht="15" customHeight="1" x14ac:dyDescent="0.25">
      <c r="A134" s="113" t="s">
        <v>111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1:17" ht="18" customHeight="1" x14ac:dyDescent="0.25">
      <c r="A135" s="114" t="s">
        <v>56</v>
      </c>
      <c r="B135" s="114"/>
      <c r="C135" s="114"/>
      <c r="D135" s="115">
        <v>16884815.800000001</v>
      </c>
      <c r="E135" s="115">
        <v>11559556.27</v>
      </c>
      <c r="F135" s="115"/>
      <c r="G135" s="118">
        <f>E135/D135*100</f>
        <v>68.461251854462034</v>
      </c>
      <c r="H135" s="120" t="s">
        <v>23</v>
      </c>
      <c r="I135" s="120"/>
      <c r="J135" s="8" t="s">
        <v>18</v>
      </c>
      <c r="K135" s="8">
        <v>281</v>
      </c>
      <c r="L135" s="8">
        <v>278</v>
      </c>
      <c r="M135" s="28">
        <v>5</v>
      </c>
      <c r="N135" s="46">
        <v>100</v>
      </c>
      <c r="O135" s="9"/>
      <c r="P135" s="114" t="s">
        <v>19</v>
      </c>
      <c r="Q135" s="114"/>
    </row>
    <row r="136" spans="1:17" ht="48.75" customHeight="1" x14ac:dyDescent="0.25">
      <c r="A136" s="114"/>
      <c r="B136" s="114"/>
      <c r="C136" s="114"/>
      <c r="D136" s="116"/>
      <c r="E136" s="117"/>
      <c r="F136" s="117"/>
      <c r="G136" s="119"/>
      <c r="H136" s="120" t="s">
        <v>53</v>
      </c>
      <c r="I136" s="120"/>
      <c r="J136" s="8" t="s">
        <v>20</v>
      </c>
      <c r="K136" s="8">
        <v>80</v>
      </c>
      <c r="L136" s="8">
        <v>80</v>
      </c>
      <c r="M136" s="28">
        <v>5</v>
      </c>
      <c r="N136" s="46">
        <f t="shared" ref="N136" si="29">L136/K136*100</f>
        <v>100</v>
      </c>
      <c r="O136" s="9"/>
      <c r="P136" s="114"/>
      <c r="Q136" s="114"/>
    </row>
    <row r="137" spans="1:17" ht="14.45" customHeight="1" x14ac:dyDescent="0.25">
      <c r="A137" s="113" t="s">
        <v>112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1:17" ht="17.25" customHeight="1" x14ac:dyDescent="0.25">
      <c r="A138" s="114" t="s">
        <v>56</v>
      </c>
      <c r="B138" s="114"/>
      <c r="C138" s="114"/>
      <c r="D138" s="135">
        <v>16150482.25</v>
      </c>
      <c r="E138" s="135">
        <v>10738727.01</v>
      </c>
      <c r="F138" s="135"/>
      <c r="G138" s="118">
        <f>E138/D138*100</f>
        <v>66.491680209734909</v>
      </c>
      <c r="H138" s="120" t="s">
        <v>23</v>
      </c>
      <c r="I138" s="120"/>
      <c r="J138" s="8" t="s">
        <v>18</v>
      </c>
      <c r="K138" s="8">
        <v>238</v>
      </c>
      <c r="L138" s="8">
        <v>238</v>
      </c>
      <c r="M138" s="28">
        <v>5</v>
      </c>
      <c r="N138" s="46">
        <v>100</v>
      </c>
      <c r="O138" s="9"/>
      <c r="P138" s="114" t="s">
        <v>19</v>
      </c>
      <c r="Q138" s="114"/>
    </row>
    <row r="139" spans="1:17" ht="51.75" customHeight="1" x14ac:dyDescent="0.25">
      <c r="A139" s="114"/>
      <c r="B139" s="114"/>
      <c r="C139" s="114"/>
      <c r="D139" s="116"/>
      <c r="E139" s="117"/>
      <c r="F139" s="117"/>
      <c r="G139" s="119"/>
      <c r="H139" s="120" t="s">
        <v>53</v>
      </c>
      <c r="I139" s="120"/>
      <c r="J139" s="8" t="s">
        <v>20</v>
      </c>
      <c r="K139" s="8">
        <v>70</v>
      </c>
      <c r="L139" s="8">
        <v>70</v>
      </c>
      <c r="M139" s="28">
        <v>5</v>
      </c>
      <c r="N139" s="46">
        <f t="shared" ref="N139" si="30">L139/K139*100</f>
        <v>100</v>
      </c>
      <c r="O139" s="9"/>
      <c r="P139" s="114"/>
      <c r="Q139" s="114"/>
    </row>
    <row r="140" spans="1:17" ht="19.149999999999999" customHeight="1" x14ac:dyDescent="0.25">
      <c r="A140" s="113" t="s">
        <v>113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1:17" ht="17.25" customHeight="1" x14ac:dyDescent="0.25">
      <c r="A141" s="114" t="s">
        <v>56</v>
      </c>
      <c r="B141" s="114"/>
      <c r="C141" s="114"/>
      <c r="D141" s="135">
        <v>6987921.5800000001</v>
      </c>
      <c r="E141" s="135">
        <v>4954724.21</v>
      </c>
      <c r="F141" s="135"/>
      <c r="G141" s="118">
        <f>E141/D141*100</f>
        <v>70.90411867501237</v>
      </c>
      <c r="H141" s="120" t="s">
        <v>23</v>
      </c>
      <c r="I141" s="120"/>
      <c r="J141" s="8" t="s">
        <v>18</v>
      </c>
      <c r="K141" s="8">
        <v>95</v>
      </c>
      <c r="L141" s="8">
        <v>95</v>
      </c>
      <c r="M141" s="28">
        <v>5</v>
      </c>
      <c r="N141" s="46">
        <f t="shared" ref="N141:N142" si="31">L141/K141*100</f>
        <v>100</v>
      </c>
      <c r="O141" s="9"/>
      <c r="P141" s="114" t="s">
        <v>19</v>
      </c>
      <c r="Q141" s="114"/>
    </row>
    <row r="142" spans="1:17" ht="50.25" customHeight="1" x14ac:dyDescent="0.25">
      <c r="A142" s="114"/>
      <c r="B142" s="114"/>
      <c r="C142" s="114"/>
      <c r="D142" s="116"/>
      <c r="E142" s="117"/>
      <c r="F142" s="117"/>
      <c r="G142" s="119"/>
      <c r="H142" s="120" t="s">
        <v>53</v>
      </c>
      <c r="I142" s="120"/>
      <c r="J142" s="8" t="s">
        <v>20</v>
      </c>
      <c r="K142" s="8">
        <v>100</v>
      </c>
      <c r="L142" s="8">
        <v>100</v>
      </c>
      <c r="M142" s="28">
        <v>5</v>
      </c>
      <c r="N142" s="46">
        <f t="shared" si="31"/>
        <v>100</v>
      </c>
      <c r="O142" s="9"/>
      <c r="P142" s="114"/>
      <c r="Q142" s="114"/>
    </row>
    <row r="143" spans="1:17" ht="17.25" customHeight="1" x14ac:dyDescent="0.25">
      <c r="A143" s="113" t="s">
        <v>114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1:17" ht="15.75" customHeight="1" x14ac:dyDescent="0.25">
      <c r="A144" s="114" t="s">
        <v>56</v>
      </c>
      <c r="B144" s="114"/>
      <c r="C144" s="114"/>
      <c r="D144" s="115">
        <v>9795446.2699999996</v>
      </c>
      <c r="E144" s="115">
        <v>6809884.9299999997</v>
      </c>
      <c r="F144" s="115"/>
      <c r="G144" s="118">
        <f>E144/D144*100</f>
        <v>69.520925767887448</v>
      </c>
      <c r="H144" s="120" t="s">
        <v>23</v>
      </c>
      <c r="I144" s="120"/>
      <c r="J144" s="8" t="s">
        <v>18</v>
      </c>
      <c r="K144" s="8">
        <v>148</v>
      </c>
      <c r="L144" s="8">
        <v>148</v>
      </c>
      <c r="M144" s="28">
        <v>5</v>
      </c>
      <c r="N144" s="46">
        <v>100</v>
      </c>
      <c r="O144" s="9"/>
      <c r="P144" s="114" t="s">
        <v>19</v>
      </c>
      <c r="Q144" s="114"/>
    </row>
    <row r="145" spans="1:17" ht="49.5" customHeight="1" x14ac:dyDescent="0.25">
      <c r="A145" s="114"/>
      <c r="B145" s="114"/>
      <c r="C145" s="114"/>
      <c r="D145" s="116"/>
      <c r="E145" s="117"/>
      <c r="F145" s="117"/>
      <c r="G145" s="119"/>
      <c r="H145" s="120" t="s">
        <v>53</v>
      </c>
      <c r="I145" s="120"/>
      <c r="J145" s="8" t="s">
        <v>20</v>
      </c>
      <c r="K145" s="8">
        <v>90</v>
      </c>
      <c r="L145" s="8">
        <v>90</v>
      </c>
      <c r="M145" s="28">
        <v>5</v>
      </c>
      <c r="N145" s="46">
        <v>100</v>
      </c>
      <c r="O145" s="9"/>
      <c r="P145" s="114"/>
      <c r="Q145" s="114"/>
    </row>
    <row r="146" spans="1:17" ht="16.149999999999999" customHeight="1" x14ac:dyDescent="0.25">
      <c r="A146" s="113" t="s">
        <v>115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1:17" ht="16.5" customHeight="1" x14ac:dyDescent="0.25">
      <c r="A147" s="114" t="s">
        <v>56</v>
      </c>
      <c r="B147" s="114"/>
      <c r="C147" s="114"/>
      <c r="D147" s="115">
        <v>1678284.4</v>
      </c>
      <c r="E147" s="115">
        <v>991473.47</v>
      </c>
      <c r="F147" s="115"/>
      <c r="G147" s="118">
        <f>E147/D147*100</f>
        <v>59.0766064440568</v>
      </c>
      <c r="H147" s="120" t="s">
        <v>23</v>
      </c>
      <c r="I147" s="120"/>
      <c r="J147" s="8" t="s">
        <v>18</v>
      </c>
      <c r="K147" s="8">
        <v>22</v>
      </c>
      <c r="L147" s="8">
        <v>19</v>
      </c>
      <c r="M147" s="28">
        <v>5</v>
      </c>
      <c r="N147" s="46">
        <f t="shared" ref="N147:N148" si="32">L147/K147*100</f>
        <v>86.36363636363636</v>
      </c>
      <c r="O147" s="9"/>
      <c r="P147" s="114" t="s">
        <v>19</v>
      </c>
      <c r="Q147" s="114"/>
    </row>
    <row r="148" spans="1:17" ht="50.25" customHeight="1" x14ac:dyDescent="0.25">
      <c r="A148" s="114"/>
      <c r="B148" s="114"/>
      <c r="C148" s="114"/>
      <c r="D148" s="116"/>
      <c r="E148" s="117"/>
      <c r="F148" s="117"/>
      <c r="G148" s="119"/>
      <c r="H148" s="120" t="s">
        <v>53</v>
      </c>
      <c r="I148" s="120"/>
      <c r="J148" s="8" t="s">
        <v>20</v>
      </c>
      <c r="K148" s="8">
        <v>88</v>
      </c>
      <c r="L148" s="8">
        <v>88</v>
      </c>
      <c r="M148" s="28">
        <v>5</v>
      </c>
      <c r="N148" s="46">
        <f t="shared" si="32"/>
        <v>100</v>
      </c>
      <c r="O148" s="9"/>
      <c r="P148" s="114"/>
      <c r="Q148" s="114"/>
    </row>
    <row r="149" spans="1:17" ht="13.9" customHeight="1" x14ac:dyDescent="0.25">
      <c r="A149" s="113" t="s">
        <v>116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1:17" ht="15.75" customHeight="1" x14ac:dyDescent="0.25">
      <c r="A150" s="114" t="s">
        <v>56</v>
      </c>
      <c r="B150" s="114"/>
      <c r="C150" s="114"/>
      <c r="D150" s="135">
        <v>3204083.27</v>
      </c>
      <c r="E150" s="135">
        <v>1994737.76</v>
      </c>
      <c r="F150" s="135"/>
      <c r="G150" s="118">
        <f>E150/D150*100</f>
        <v>62.25611483561724</v>
      </c>
      <c r="H150" s="120" t="s">
        <v>23</v>
      </c>
      <c r="I150" s="120"/>
      <c r="J150" s="8" t="s">
        <v>18</v>
      </c>
      <c r="K150" s="8">
        <v>25</v>
      </c>
      <c r="L150" s="8">
        <v>25</v>
      </c>
      <c r="M150" s="28">
        <v>5</v>
      </c>
      <c r="N150" s="46">
        <f t="shared" ref="N150:N151" si="33">L150/K150*100</f>
        <v>100</v>
      </c>
      <c r="O150" s="9"/>
      <c r="P150" s="114" t="s">
        <v>19</v>
      </c>
      <c r="Q150" s="114"/>
    </row>
    <row r="151" spans="1:17" ht="51" customHeight="1" x14ac:dyDescent="0.25">
      <c r="A151" s="114"/>
      <c r="B151" s="114"/>
      <c r="C151" s="114"/>
      <c r="D151" s="116"/>
      <c r="E151" s="117"/>
      <c r="F151" s="117"/>
      <c r="G151" s="119"/>
      <c r="H151" s="120" t="s">
        <v>53</v>
      </c>
      <c r="I151" s="120"/>
      <c r="J151" s="8" t="s">
        <v>20</v>
      </c>
      <c r="K151" s="8">
        <v>98</v>
      </c>
      <c r="L151" s="8">
        <v>98</v>
      </c>
      <c r="M151" s="28">
        <v>5</v>
      </c>
      <c r="N151" s="46">
        <f t="shared" si="33"/>
        <v>100</v>
      </c>
      <c r="O151" s="9"/>
      <c r="P151" s="114"/>
      <c r="Q151" s="114"/>
    </row>
    <row r="152" spans="1:17" ht="21" customHeight="1" x14ac:dyDescent="0.25">
      <c r="A152" s="113" t="s">
        <v>117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1:17" ht="21" customHeight="1" x14ac:dyDescent="0.25">
      <c r="A153" s="114" t="s">
        <v>56</v>
      </c>
      <c r="B153" s="114"/>
      <c r="C153" s="114"/>
      <c r="D153" s="115">
        <v>7386281.5099999998</v>
      </c>
      <c r="E153" s="115">
        <v>5698536.1500000004</v>
      </c>
      <c r="F153" s="115"/>
      <c r="G153" s="118">
        <f>E153/D153*100</f>
        <v>77.150270298863816</v>
      </c>
      <c r="H153" s="120" t="s">
        <v>23</v>
      </c>
      <c r="I153" s="120"/>
      <c r="J153" s="8" t="s">
        <v>18</v>
      </c>
      <c r="K153" s="8">
        <v>101</v>
      </c>
      <c r="L153" s="8">
        <v>100</v>
      </c>
      <c r="M153" s="28">
        <v>5</v>
      </c>
      <c r="N153" s="46">
        <v>100</v>
      </c>
      <c r="O153" s="9"/>
      <c r="P153" s="114" t="s">
        <v>19</v>
      </c>
      <c r="Q153" s="114"/>
    </row>
    <row r="154" spans="1:17" ht="48.75" customHeight="1" x14ac:dyDescent="0.25">
      <c r="A154" s="114"/>
      <c r="B154" s="114"/>
      <c r="C154" s="114"/>
      <c r="D154" s="116"/>
      <c r="E154" s="117"/>
      <c r="F154" s="117"/>
      <c r="G154" s="119"/>
      <c r="H154" s="120" t="s">
        <v>53</v>
      </c>
      <c r="I154" s="120"/>
      <c r="J154" s="8" t="s">
        <v>20</v>
      </c>
      <c r="K154" s="8">
        <v>98</v>
      </c>
      <c r="L154" s="8">
        <v>98</v>
      </c>
      <c r="M154" s="28">
        <v>5</v>
      </c>
      <c r="N154" s="46">
        <f t="shared" ref="N154" si="34">L154/K154*100</f>
        <v>100</v>
      </c>
      <c r="O154" s="9"/>
      <c r="P154" s="114"/>
      <c r="Q154" s="114"/>
    </row>
    <row r="155" spans="1:17" ht="21.6" customHeight="1" x14ac:dyDescent="0.25">
      <c r="A155" s="113" t="s">
        <v>118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1:17" ht="21" customHeight="1" x14ac:dyDescent="0.25">
      <c r="A156" s="114" t="s">
        <v>56</v>
      </c>
      <c r="B156" s="114"/>
      <c r="C156" s="114"/>
      <c r="D156" s="135">
        <v>2199886.98</v>
      </c>
      <c r="E156" s="135">
        <v>1349399.73</v>
      </c>
      <c r="F156" s="135"/>
      <c r="G156" s="118">
        <f>E156/D156*100</f>
        <v>61.339502541171456</v>
      </c>
      <c r="H156" s="120" t="s">
        <v>23</v>
      </c>
      <c r="I156" s="120"/>
      <c r="J156" s="8" t="s">
        <v>18</v>
      </c>
      <c r="K156" s="6">
        <v>19</v>
      </c>
      <c r="L156" s="6">
        <v>15</v>
      </c>
      <c r="M156" s="28">
        <v>5</v>
      </c>
      <c r="N156" s="28">
        <f t="shared" ref="N156:N157" si="35">L156/K156*100</f>
        <v>78.94736842105263</v>
      </c>
      <c r="O156" s="5"/>
      <c r="P156" s="114" t="s">
        <v>19</v>
      </c>
      <c r="Q156" s="114"/>
    </row>
    <row r="157" spans="1:17" ht="49.5" customHeight="1" x14ac:dyDescent="0.25">
      <c r="A157" s="114"/>
      <c r="B157" s="114"/>
      <c r="C157" s="114"/>
      <c r="D157" s="116"/>
      <c r="E157" s="117"/>
      <c r="F157" s="117"/>
      <c r="G157" s="119"/>
      <c r="H157" s="120" t="s">
        <v>53</v>
      </c>
      <c r="I157" s="120"/>
      <c r="J157" s="8" t="s">
        <v>20</v>
      </c>
      <c r="K157" s="6">
        <v>90</v>
      </c>
      <c r="L157" s="6">
        <v>90</v>
      </c>
      <c r="M157" s="28">
        <v>5</v>
      </c>
      <c r="N157" s="28">
        <f t="shared" si="35"/>
        <v>100</v>
      </c>
      <c r="O157" s="5"/>
      <c r="P157" s="114"/>
      <c r="Q157" s="114"/>
    </row>
    <row r="158" spans="1:17" ht="19.899999999999999" customHeight="1" x14ac:dyDescent="0.25">
      <c r="A158" s="113" t="s">
        <v>119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1:17" ht="19.5" customHeight="1" x14ac:dyDescent="0.25">
      <c r="A159" s="114" t="s">
        <v>56</v>
      </c>
      <c r="B159" s="114"/>
      <c r="C159" s="114"/>
      <c r="D159" s="135">
        <v>2286133.64</v>
      </c>
      <c r="E159" s="135">
        <v>1493343.39</v>
      </c>
      <c r="F159" s="135"/>
      <c r="G159" s="118">
        <f>E159/D159*100</f>
        <v>65.321788887197329</v>
      </c>
      <c r="H159" s="120" t="s">
        <v>23</v>
      </c>
      <c r="I159" s="120"/>
      <c r="J159" s="8" t="s">
        <v>18</v>
      </c>
      <c r="K159" s="8">
        <v>21</v>
      </c>
      <c r="L159" s="8">
        <v>20</v>
      </c>
      <c r="M159" s="28">
        <v>5</v>
      </c>
      <c r="N159" s="46">
        <v>100</v>
      </c>
      <c r="O159" s="9"/>
      <c r="P159" s="114" t="s">
        <v>19</v>
      </c>
      <c r="Q159" s="114"/>
    </row>
    <row r="160" spans="1:17" ht="47.25" customHeight="1" x14ac:dyDescent="0.25">
      <c r="A160" s="114"/>
      <c r="B160" s="114"/>
      <c r="C160" s="114"/>
      <c r="D160" s="116"/>
      <c r="E160" s="117"/>
      <c r="F160" s="117"/>
      <c r="G160" s="119"/>
      <c r="H160" s="120" t="s">
        <v>53</v>
      </c>
      <c r="I160" s="120"/>
      <c r="J160" s="8" t="s">
        <v>20</v>
      </c>
      <c r="K160" s="8">
        <v>95</v>
      </c>
      <c r="L160" s="8">
        <v>95</v>
      </c>
      <c r="M160" s="28">
        <v>5</v>
      </c>
      <c r="N160" s="46">
        <f>L160/K160*100</f>
        <v>100</v>
      </c>
      <c r="O160" s="9"/>
      <c r="P160" s="114"/>
      <c r="Q160" s="114"/>
    </row>
    <row r="161" spans="1:17" ht="21.6" customHeight="1" x14ac:dyDescent="0.25">
      <c r="A161" s="65" t="s">
        <v>120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7"/>
    </row>
    <row r="162" spans="1:17" ht="17.25" customHeight="1" x14ac:dyDescent="0.25">
      <c r="A162" s="114" t="s">
        <v>56</v>
      </c>
      <c r="B162" s="114"/>
      <c r="C162" s="114"/>
      <c r="D162" s="135">
        <v>3090236.29</v>
      </c>
      <c r="E162" s="135">
        <v>2133366.85</v>
      </c>
      <c r="F162" s="135"/>
      <c r="G162" s="118">
        <f>E162/D162*100</f>
        <v>69.035719271810123</v>
      </c>
      <c r="H162" s="120" t="s">
        <v>23</v>
      </c>
      <c r="I162" s="120"/>
      <c r="J162" s="8" t="s">
        <v>18</v>
      </c>
      <c r="K162" s="6">
        <v>18</v>
      </c>
      <c r="L162" s="6">
        <v>19</v>
      </c>
      <c r="M162" s="28">
        <v>5</v>
      </c>
      <c r="N162" s="28">
        <f t="shared" ref="N162:N163" si="36">L162/K162*100</f>
        <v>105.55555555555556</v>
      </c>
      <c r="O162" s="5"/>
      <c r="P162" s="114" t="s">
        <v>19</v>
      </c>
      <c r="Q162" s="114"/>
    </row>
    <row r="163" spans="1:17" ht="51" customHeight="1" x14ac:dyDescent="0.25">
      <c r="A163" s="114"/>
      <c r="B163" s="114"/>
      <c r="C163" s="114"/>
      <c r="D163" s="116"/>
      <c r="E163" s="117"/>
      <c r="F163" s="117"/>
      <c r="G163" s="119"/>
      <c r="H163" s="120" t="s">
        <v>53</v>
      </c>
      <c r="I163" s="120"/>
      <c r="J163" s="8" t="s">
        <v>20</v>
      </c>
      <c r="K163" s="6">
        <v>80</v>
      </c>
      <c r="L163" s="6">
        <v>80</v>
      </c>
      <c r="M163" s="28">
        <v>5</v>
      </c>
      <c r="N163" s="28">
        <f t="shared" si="36"/>
        <v>100</v>
      </c>
      <c r="O163" s="5"/>
      <c r="P163" s="114"/>
      <c r="Q163" s="114"/>
    </row>
    <row r="164" spans="1:17" s="7" customFormat="1" ht="13.9" customHeight="1" x14ac:dyDescent="0.2">
      <c r="A164" s="113" t="s">
        <v>121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1:17" s="7" customFormat="1" ht="15.75" customHeight="1" x14ac:dyDescent="0.2">
      <c r="A165" s="114" t="s">
        <v>83</v>
      </c>
      <c r="B165" s="114"/>
      <c r="C165" s="114"/>
      <c r="D165" s="115">
        <v>3371369.97</v>
      </c>
      <c r="E165" s="115">
        <v>2073888.23</v>
      </c>
      <c r="F165" s="115"/>
      <c r="G165" s="118">
        <f>E165/D165*100</f>
        <v>61.514703175694471</v>
      </c>
      <c r="H165" s="120" t="s">
        <v>23</v>
      </c>
      <c r="I165" s="120"/>
      <c r="J165" s="8" t="s">
        <v>18</v>
      </c>
      <c r="K165" s="8">
        <v>30</v>
      </c>
      <c r="L165" s="8">
        <v>32</v>
      </c>
      <c r="M165" s="28">
        <v>5</v>
      </c>
      <c r="N165" s="15">
        <f t="shared" ref="N165" si="37">L165/K165*100</f>
        <v>106.66666666666667</v>
      </c>
      <c r="O165" s="16"/>
      <c r="P165" s="114" t="s">
        <v>19</v>
      </c>
      <c r="Q165" s="114"/>
    </row>
    <row r="166" spans="1:17" s="7" customFormat="1" ht="47.25" customHeight="1" x14ac:dyDescent="0.2">
      <c r="A166" s="114"/>
      <c r="B166" s="114"/>
      <c r="C166" s="114"/>
      <c r="D166" s="116"/>
      <c r="E166" s="117"/>
      <c r="F166" s="117"/>
      <c r="G166" s="119"/>
      <c r="H166" s="120" t="s">
        <v>80</v>
      </c>
      <c r="I166" s="120"/>
      <c r="J166" s="8" t="s">
        <v>20</v>
      </c>
      <c r="K166" s="8">
        <v>96</v>
      </c>
      <c r="L166" s="8">
        <v>96</v>
      </c>
      <c r="M166" s="28">
        <v>5</v>
      </c>
      <c r="N166" s="15">
        <v>100</v>
      </c>
      <c r="O166" s="16"/>
      <c r="P166" s="114"/>
      <c r="Q166" s="114"/>
    </row>
    <row r="167" spans="1:17" x14ac:dyDescent="0.25">
      <c r="A167" s="113" t="s">
        <v>122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1:17" ht="27" customHeight="1" x14ac:dyDescent="0.25">
      <c r="A168" s="114" t="s">
        <v>15</v>
      </c>
      <c r="B168" s="114"/>
      <c r="C168" s="114"/>
      <c r="D168" s="115">
        <v>11048000</v>
      </c>
      <c r="E168" s="115">
        <v>7582395.2199999997</v>
      </c>
      <c r="F168" s="115"/>
      <c r="G168" s="118">
        <f>E168/D168*100</f>
        <v>68.631383236784941</v>
      </c>
      <c r="H168" s="120" t="s">
        <v>17</v>
      </c>
      <c r="I168" s="120"/>
      <c r="J168" s="8" t="s">
        <v>18</v>
      </c>
      <c r="K168" s="8">
        <v>1348</v>
      </c>
      <c r="L168" s="8">
        <v>1348</v>
      </c>
      <c r="M168" s="28">
        <v>5</v>
      </c>
      <c r="N168" s="46">
        <v>100</v>
      </c>
      <c r="O168" s="9"/>
      <c r="P168" s="114" t="s">
        <v>19</v>
      </c>
      <c r="Q168" s="114"/>
    </row>
    <row r="169" spans="1:17" ht="48.6" customHeight="1" x14ac:dyDescent="0.25">
      <c r="A169" s="114"/>
      <c r="B169" s="114"/>
      <c r="C169" s="114"/>
      <c r="D169" s="116"/>
      <c r="E169" s="117"/>
      <c r="F169" s="117"/>
      <c r="G169" s="119"/>
      <c r="H169" s="120" t="s">
        <v>81</v>
      </c>
      <c r="I169" s="188"/>
      <c r="J169" s="8" t="s">
        <v>20</v>
      </c>
      <c r="K169" s="8">
        <v>97</v>
      </c>
      <c r="L169" s="8">
        <v>97</v>
      </c>
      <c r="M169" s="28">
        <v>5</v>
      </c>
      <c r="N169" s="46">
        <f t="shared" ref="N169:N170" si="38">L169/K169*100</f>
        <v>100</v>
      </c>
      <c r="O169" s="9"/>
      <c r="P169" s="114"/>
      <c r="Q169" s="114"/>
    </row>
    <row r="170" spans="1:17" ht="17.25" customHeight="1" x14ac:dyDescent="0.25">
      <c r="A170" s="114"/>
      <c r="B170" s="114"/>
      <c r="C170" s="114"/>
      <c r="D170" s="116"/>
      <c r="E170" s="117"/>
      <c r="F170" s="117"/>
      <c r="G170" s="119"/>
      <c r="H170" s="188" t="s">
        <v>82</v>
      </c>
      <c r="I170" s="188"/>
      <c r="J170" s="8" t="s">
        <v>20</v>
      </c>
      <c r="K170" s="8">
        <v>80</v>
      </c>
      <c r="L170" s="8">
        <v>80</v>
      </c>
      <c r="M170" s="28">
        <v>5</v>
      </c>
      <c r="N170" s="46">
        <f t="shared" si="38"/>
        <v>100</v>
      </c>
      <c r="O170" s="9"/>
      <c r="P170" s="114"/>
      <c r="Q170" s="114"/>
    </row>
    <row r="171" spans="1:17" ht="12.6" customHeight="1" x14ac:dyDescent="0.25">
      <c r="A171" s="113" t="s">
        <v>123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1:17" ht="24.75" customHeight="1" x14ac:dyDescent="0.25">
      <c r="A172" s="114" t="s">
        <v>15</v>
      </c>
      <c r="B172" s="114"/>
      <c r="C172" s="114"/>
      <c r="D172" s="135">
        <v>21387765.780000001</v>
      </c>
      <c r="E172" s="135">
        <v>11817269.73</v>
      </c>
      <c r="F172" s="135"/>
      <c r="G172" s="118">
        <f>E172/D172*100</f>
        <v>55.252474015076857</v>
      </c>
      <c r="H172" s="120" t="s">
        <v>17</v>
      </c>
      <c r="I172" s="120"/>
      <c r="J172" s="8" t="s">
        <v>18</v>
      </c>
      <c r="K172" s="6">
        <v>1200</v>
      </c>
      <c r="L172" s="6">
        <v>1226</v>
      </c>
      <c r="M172" s="4">
        <v>5</v>
      </c>
      <c r="N172" s="28">
        <v>100</v>
      </c>
      <c r="O172" s="5"/>
      <c r="P172" s="114" t="s">
        <v>19</v>
      </c>
      <c r="Q172" s="114"/>
    </row>
    <row r="173" spans="1:17" ht="47.45" customHeight="1" x14ac:dyDescent="0.25">
      <c r="A173" s="114"/>
      <c r="B173" s="114"/>
      <c r="C173" s="114"/>
      <c r="D173" s="116"/>
      <c r="E173" s="117"/>
      <c r="F173" s="117"/>
      <c r="G173" s="119"/>
      <c r="H173" s="120" t="s">
        <v>81</v>
      </c>
      <c r="I173" s="188"/>
      <c r="J173" s="8" t="s">
        <v>20</v>
      </c>
      <c r="K173" s="6">
        <v>70</v>
      </c>
      <c r="L173" s="6">
        <v>70</v>
      </c>
      <c r="M173" s="4">
        <v>5</v>
      </c>
      <c r="N173" s="28">
        <f t="shared" ref="N173:N174" si="39">L173/K173*100</f>
        <v>100</v>
      </c>
      <c r="O173" s="5"/>
      <c r="P173" s="114"/>
      <c r="Q173" s="114"/>
    </row>
    <row r="174" spans="1:17" ht="17.25" customHeight="1" x14ac:dyDescent="0.25">
      <c r="A174" s="114"/>
      <c r="B174" s="114"/>
      <c r="C174" s="114"/>
      <c r="D174" s="116"/>
      <c r="E174" s="117"/>
      <c r="F174" s="117"/>
      <c r="G174" s="119"/>
      <c r="H174" s="188" t="s">
        <v>82</v>
      </c>
      <c r="I174" s="188"/>
      <c r="J174" s="8" t="s">
        <v>20</v>
      </c>
      <c r="K174" s="6">
        <v>50</v>
      </c>
      <c r="L174" s="6">
        <v>40</v>
      </c>
      <c r="M174" s="4">
        <v>5</v>
      </c>
      <c r="N174" s="28">
        <f t="shared" si="39"/>
        <v>80</v>
      </c>
      <c r="O174" s="5"/>
      <c r="P174" s="114"/>
      <c r="Q174" s="114"/>
    </row>
    <row r="175" spans="1:17" s="7" customFormat="1" ht="13.9" customHeight="1" x14ac:dyDescent="0.2">
      <c r="A175" s="113" t="s">
        <v>134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1:17" s="7" customFormat="1" ht="26.25" customHeight="1" x14ac:dyDescent="0.2">
      <c r="A176" s="114" t="s">
        <v>49</v>
      </c>
      <c r="B176" s="114"/>
      <c r="C176" s="114"/>
      <c r="D176" s="115">
        <v>4162459.06</v>
      </c>
      <c r="E176" s="115">
        <v>2825697.89</v>
      </c>
      <c r="F176" s="115"/>
      <c r="G176" s="118">
        <f>E176/D176*100</f>
        <v>67.88530167549564</v>
      </c>
      <c r="H176" s="120" t="s">
        <v>17</v>
      </c>
      <c r="I176" s="120"/>
      <c r="J176" s="8" t="s">
        <v>18</v>
      </c>
      <c r="K176" s="8">
        <v>7</v>
      </c>
      <c r="L176" s="8">
        <v>10</v>
      </c>
      <c r="M176" s="28">
        <v>5</v>
      </c>
      <c r="N176" s="46">
        <f t="shared" ref="N176:N177" si="40">L176/K176*100</f>
        <v>142.85714285714286</v>
      </c>
      <c r="O176" s="9"/>
      <c r="P176" s="114" t="s">
        <v>19</v>
      </c>
      <c r="Q176" s="114"/>
    </row>
    <row r="177" spans="1:17" s="7" customFormat="1" ht="41.25" customHeight="1" x14ac:dyDescent="0.2">
      <c r="A177" s="114"/>
      <c r="B177" s="114"/>
      <c r="C177" s="114"/>
      <c r="D177" s="116"/>
      <c r="E177" s="117"/>
      <c r="F177" s="117"/>
      <c r="G177" s="119"/>
      <c r="H177" s="120" t="s">
        <v>80</v>
      </c>
      <c r="I177" s="120"/>
      <c r="J177" s="8" t="s">
        <v>20</v>
      </c>
      <c r="K177" s="8">
        <v>98</v>
      </c>
      <c r="L177" s="8">
        <v>98</v>
      </c>
      <c r="M177" s="28">
        <v>5</v>
      </c>
      <c r="N177" s="46">
        <f t="shared" si="40"/>
        <v>100</v>
      </c>
      <c r="O177" s="9"/>
      <c r="P177" s="114"/>
      <c r="Q177" s="114"/>
    </row>
    <row r="178" spans="1:17" ht="15" customHeight="1" x14ac:dyDescent="0.25">
      <c r="A178" s="86" t="s">
        <v>136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8"/>
    </row>
    <row r="179" spans="1:17" ht="139.5" customHeight="1" x14ac:dyDescent="0.25">
      <c r="A179" s="190" t="s">
        <v>137</v>
      </c>
      <c r="B179" s="190"/>
      <c r="C179" s="190"/>
      <c r="D179" s="191">
        <v>40520700</v>
      </c>
      <c r="E179" s="191">
        <v>31181728.460000001</v>
      </c>
      <c r="F179" s="191"/>
      <c r="G179" s="192">
        <f>E179/D179*100</f>
        <v>76.95259079927051</v>
      </c>
      <c r="H179" s="82" t="s">
        <v>138</v>
      </c>
      <c r="I179" s="83"/>
      <c r="J179" s="193" t="s">
        <v>139</v>
      </c>
      <c r="K179" s="6">
        <v>24800</v>
      </c>
      <c r="L179" s="6">
        <v>18500</v>
      </c>
      <c r="M179" s="28">
        <v>5</v>
      </c>
      <c r="N179" s="28">
        <f>L179/K179*100</f>
        <v>74.596774193548384</v>
      </c>
      <c r="O179" s="5" t="s">
        <v>140</v>
      </c>
      <c r="P179" s="190" t="s">
        <v>19</v>
      </c>
      <c r="Q179" s="190"/>
    </row>
    <row r="180" spans="1:17" ht="120.75" customHeight="1" x14ac:dyDescent="0.25">
      <c r="A180" s="190" t="s">
        <v>141</v>
      </c>
      <c r="B180" s="190"/>
      <c r="C180" s="190"/>
      <c r="D180" s="191"/>
      <c r="E180" s="191"/>
      <c r="F180" s="191"/>
      <c r="G180" s="194"/>
      <c r="H180" s="82" t="s">
        <v>142</v>
      </c>
      <c r="I180" s="83"/>
      <c r="J180" s="6" t="s">
        <v>143</v>
      </c>
      <c r="K180" s="6">
        <v>25750</v>
      </c>
      <c r="L180" s="6">
        <v>25750</v>
      </c>
      <c r="M180" s="28">
        <v>5</v>
      </c>
      <c r="N180" s="28">
        <f>L180/K180*100</f>
        <v>100</v>
      </c>
      <c r="O180" s="5"/>
      <c r="P180" s="190"/>
      <c r="Q180" s="190"/>
    </row>
    <row r="181" spans="1:17" ht="15" customHeight="1" x14ac:dyDescent="0.25">
      <c r="A181" s="86" t="s">
        <v>144</v>
      </c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8"/>
    </row>
    <row r="182" spans="1:17" ht="129" customHeight="1" x14ac:dyDescent="0.25">
      <c r="A182" s="190" t="s">
        <v>145</v>
      </c>
      <c r="B182" s="190"/>
      <c r="C182" s="190"/>
      <c r="D182" s="195">
        <v>2946281.54</v>
      </c>
      <c r="E182" s="191">
        <v>2823269.59</v>
      </c>
      <c r="F182" s="191"/>
      <c r="G182" s="28">
        <f>E182/D182*100</f>
        <v>95.824840622664993</v>
      </c>
      <c r="H182" s="82" t="s">
        <v>146</v>
      </c>
      <c r="I182" s="83"/>
      <c r="J182" s="193" t="s">
        <v>147</v>
      </c>
      <c r="K182" s="6">
        <v>28</v>
      </c>
      <c r="L182" s="6">
        <v>25</v>
      </c>
      <c r="M182" s="28">
        <v>5</v>
      </c>
      <c r="N182" s="28">
        <f>L182/K182*100</f>
        <v>89.285714285714292</v>
      </c>
      <c r="P182" s="190" t="s">
        <v>19</v>
      </c>
      <c r="Q182" s="190"/>
    </row>
    <row r="183" spans="1:17" ht="15" customHeight="1" x14ac:dyDescent="0.25">
      <c r="A183" s="86" t="s">
        <v>148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8"/>
    </row>
    <row r="184" spans="1:17" ht="102" customHeight="1" x14ac:dyDescent="0.25">
      <c r="A184" s="196" t="s">
        <v>149</v>
      </c>
      <c r="B184" s="197"/>
      <c r="C184" s="198"/>
      <c r="D184" s="50">
        <v>1012866.76</v>
      </c>
      <c r="E184" s="93">
        <v>712289.69</v>
      </c>
      <c r="F184" s="94"/>
      <c r="G184" s="199">
        <f>E184/D184*100</f>
        <v>70.324125356823828</v>
      </c>
      <c r="H184" s="82" t="s">
        <v>150</v>
      </c>
      <c r="I184" s="83"/>
      <c r="J184" s="193" t="s">
        <v>151</v>
      </c>
      <c r="K184" s="6">
        <v>500</v>
      </c>
      <c r="L184" s="6">
        <v>242</v>
      </c>
      <c r="M184" s="28">
        <v>5</v>
      </c>
      <c r="N184" s="28">
        <f>L184/K184*100</f>
        <v>48.4</v>
      </c>
      <c r="O184" s="5"/>
      <c r="P184" s="89" t="s">
        <v>19</v>
      </c>
      <c r="Q184" s="91"/>
    </row>
    <row r="185" spans="1:17" ht="15" customHeight="1" x14ac:dyDescent="0.25">
      <c r="A185" s="86" t="s">
        <v>152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8"/>
    </row>
    <row r="186" spans="1:17" ht="15" customHeight="1" x14ac:dyDescent="0.25">
      <c r="A186" s="190" t="s">
        <v>153</v>
      </c>
      <c r="B186" s="190"/>
      <c r="C186" s="190"/>
      <c r="D186" s="191">
        <v>1405553.32</v>
      </c>
      <c r="E186" s="191">
        <v>653319.11</v>
      </c>
      <c r="F186" s="191"/>
      <c r="G186" s="192">
        <f>E186/D186*100</f>
        <v>46.481275431087873</v>
      </c>
      <c r="H186" s="112" t="s">
        <v>154</v>
      </c>
      <c r="I186" s="112"/>
      <c r="J186" s="193" t="s">
        <v>155</v>
      </c>
      <c r="K186" s="6">
        <v>20</v>
      </c>
      <c r="L186" s="6">
        <v>0</v>
      </c>
      <c r="M186" s="28">
        <v>5</v>
      </c>
      <c r="N186" s="28">
        <f>L186/K186*100</f>
        <v>0</v>
      </c>
      <c r="O186" s="5"/>
      <c r="P186" s="68" t="s">
        <v>19</v>
      </c>
      <c r="Q186" s="70"/>
    </row>
    <row r="187" spans="1:17" ht="84" customHeight="1" x14ac:dyDescent="0.25">
      <c r="A187" s="190"/>
      <c r="B187" s="190"/>
      <c r="C187" s="190"/>
      <c r="D187" s="191"/>
      <c r="E187" s="191"/>
      <c r="F187" s="191"/>
      <c r="G187" s="192"/>
      <c r="H187" s="82" t="s">
        <v>156</v>
      </c>
      <c r="I187" s="83"/>
      <c r="J187" s="193" t="s">
        <v>155</v>
      </c>
      <c r="K187" s="6">
        <v>20</v>
      </c>
      <c r="L187" s="6">
        <v>0</v>
      </c>
      <c r="M187" s="28">
        <v>5</v>
      </c>
      <c r="N187" s="28">
        <v>0</v>
      </c>
      <c r="O187" s="5"/>
      <c r="P187" s="89"/>
      <c r="Q187" s="91"/>
    </row>
    <row r="188" spans="1:17" ht="15" customHeight="1" x14ac:dyDescent="0.25">
      <c r="A188" s="86" t="s">
        <v>157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8"/>
    </row>
    <row r="189" spans="1:17" ht="15" customHeight="1" x14ac:dyDescent="0.25">
      <c r="A189" s="190" t="s">
        <v>158</v>
      </c>
      <c r="B189" s="190"/>
      <c r="C189" s="190"/>
      <c r="D189" s="74">
        <v>1197800</v>
      </c>
      <c r="E189" s="76">
        <v>984036.45</v>
      </c>
      <c r="F189" s="77"/>
      <c r="G189" s="80">
        <f>E189/D189*100</f>
        <v>82.153652529637668</v>
      </c>
      <c r="H189" s="82" t="s">
        <v>159</v>
      </c>
      <c r="I189" s="83"/>
      <c r="J189" s="193" t="s">
        <v>160</v>
      </c>
      <c r="K189" s="6">
        <v>100</v>
      </c>
      <c r="L189" s="6">
        <v>100</v>
      </c>
      <c r="M189" s="28">
        <v>5</v>
      </c>
      <c r="N189" s="28">
        <f>L189/K189*100</f>
        <v>100</v>
      </c>
      <c r="O189" s="5"/>
      <c r="P189" s="68" t="s">
        <v>19</v>
      </c>
      <c r="Q189" s="70"/>
    </row>
    <row r="190" spans="1:17" ht="15" customHeight="1" x14ac:dyDescent="0.25">
      <c r="A190" s="190"/>
      <c r="B190" s="190"/>
      <c r="C190" s="190"/>
      <c r="D190" s="200"/>
      <c r="E190" s="201"/>
      <c r="F190" s="202"/>
      <c r="G190" s="203"/>
      <c r="H190" s="82" t="s">
        <v>161</v>
      </c>
      <c r="I190" s="83"/>
      <c r="J190" s="193" t="s">
        <v>160</v>
      </c>
      <c r="K190" s="6">
        <v>100</v>
      </c>
      <c r="L190" s="6">
        <v>100</v>
      </c>
      <c r="M190" s="28">
        <v>5</v>
      </c>
      <c r="N190" s="28">
        <f t="shared" ref="N190:N200" si="41">L190/K190*100</f>
        <v>100</v>
      </c>
      <c r="O190" s="5"/>
      <c r="P190" s="71"/>
      <c r="Q190" s="73"/>
    </row>
    <row r="191" spans="1:17" ht="15" customHeight="1" x14ac:dyDescent="0.25">
      <c r="A191" s="190"/>
      <c r="B191" s="190"/>
      <c r="C191" s="190"/>
      <c r="D191" s="200"/>
      <c r="E191" s="201"/>
      <c r="F191" s="202"/>
      <c r="G191" s="203"/>
      <c r="H191" s="82" t="s">
        <v>162</v>
      </c>
      <c r="I191" s="83"/>
      <c r="J191" s="193" t="s">
        <v>160</v>
      </c>
      <c r="K191" s="6">
        <v>100</v>
      </c>
      <c r="L191" s="6">
        <v>100</v>
      </c>
      <c r="M191" s="28">
        <v>5</v>
      </c>
      <c r="N191" s="28">
        <f t="shared" si="41"/>
        <v>100</v>
      </c>
      <c r="O191" s="5"/>
      <c r="P191" s="71"/>
      <c r="Q191" s="73"/>
    </row>
    <row r="192" spans="1:17" s="47" customFormat="1" ht="15" customHeight="1" x14ac:dyDescent="0.25">
      <c r="A192" s="190"/>
      <c r="B192" s="190"/>
      <c r="C192" s="190"/>
      <c r="D192" s="200"/>
      <c r="E192" s="201"/>
      <c r="F192" s="202"/>
      <c r="G192" s="203"/>
      <c r="H192" s="82" t="s">
        <v>163</v>
      </c>
      <c r="I192" s="83"/>
      <c r="J192" s="193" t="s">
        <v>164</v>
      </c>
      <c r="K192" s="6">
        <v>10</v>
      </c>
      <c r="L192" s="6">
        <v>0</v>
      </c>
      <c r="M192" s="28">
        <v>5</v>
      </c>
      <c r="N192" s="28">
        <f t="shared" si="41"/>
        <v>0</v>
      </c>
      <c r="O192" s="5"/>
      <c r="P192" s="71"/>
      <c r="Q192" s="73"/>
    </row>
    <row r="193" spans="1:17" s="47" customFormat="1" ht="15" customHeight="1" x14ac:dyDescent="0.25">
      <c r="A193" s="190"/>
      <c r="B193" s="190"/>
      <c r="C193" s="190"/>
      <c r="D193" s="200"/>
      <c r="E193" s="201"/>
      <c r="F193" s="202"/>
      <c r="G193" s="203"/>
      <c r="H193" s="82" t="s">
        <v>165</v>
      </c>
      <c r="I193" s="83"/>
      <c r="J193" s="193" t="s">
        <v>164</v>
      </c>
      <c r="K193" s="6">
        <v>10</v>
      </c>
      <c r="L193" s="6">
        <v>0</v>
      </c>
      <c r="M193" s="28">
        <v>5</v>
      </c>
      <c r="N193" s="28">
        <f t="shared" si="41"/>
        <v>0</v>
      </c>
      <c r="O193" s="5"/>
      <c r="P193" s="71"/>
      <c r="Q193" s="73"/>
    </row>
    <row r="194" spans="1:17" s="47" customFormat="1" ht="15" customHeight="1" x14ac:dyDescent="0.25">
      <c r="A194" s="190"/>
      <c r="B194" s="190"/>
      <c r="C194" s="190"/>
      <c r="D194" s="200"/>
      <c r="E194" s="201"/>
      <c r="F194" s="202"/>
      <c r="G194" s="203"/>
      <c r="H194" s="82" t="s">
        <v>166</v>
      </c>
      <c r="I194" s="83"/>
      <c r="J194" s="193" t="s">
        <v>164</v>
      </c>
      <c r="K194" s="6">
        <v>10</v>
      </c>
      <c r="L194" s="6">
        <v>0</v>
      </c>
      <c r="M194" s="28">
        <v>5</v>
      </c>
      <c r="N194" s="28">
        <f t="shared" si="41"/>
        <v>0</v>
      </c>
      <c r="O194" s="5"/>
      <c r="P194" s="71"/>
      <c r="Q194" s="73"/>
    </row>
    <row r="195" spans="1:17" s="47" customFormat="1" ht="15" customHeight="1" x14ac:dyDescent="0.25">
      <c r="A195" s="190" t="s">
        <v>167</v>
      </c>
      <c r="B195" s="190"/>
      <c r="C195" s="190"/>
      <c r="D195" s="200"/>
      <c r="E195" s="201"/>
      <c r="F195" s="202"/>
      <c r="G195" s="203"/>
      <c r="H195" s="82" t="s">
        <v>159</v>
      </c>
      <c r="I195" s="83"/>
      <c r="J195" s="193" t="s">
        <v>160</v>
      </c>
      <c r="K195" s="6">
        <v>100</v>
      </c>
      <c r="L195" s="6">
        <v>100</v>
      </c>
      <c r="M195" s="28">
        <v>5</v>
      </c>
      <c r="N195" s="28">
        <f t="shared" si="41"/>
        <v>100</v>
      </c>
      <c r="O195" s="5"/>
      <c r="P195" s="71"/>
      <c r="Q195" s="73"/>
    </row>
    <row r="196" spans="1:17" s="47" customFormat="1" ht="15" customHeight="1" x14ac:dyDescent="0.25">
      <c r="A196" s="190"/>
      <c r="B196" s="190"/>
      <c r="C196" s="190"/>
      <c r="D196" s="200"/>
      <c r="E196" s="201"/>
      <c r="F196" s="202"/>
      <c r="G196" s="203"/>
      <c r="H196" s="82" t="s">
        <v>161</v>
      </c>
      <c r="I196" s="83"/>
      <c r="J196" s="193" t="s">
        <v>160</v>
      </c>
      <c r="K196" s="6">
        <v>100</v>
      </c>
      <c r="L196" s="6">
        <v>100</v>
      </c>
      <c r="M196" s="28">
        <v>5</v>
      </c>
      <c r="N196" s="28">
        <f t="shared" si="41"/>
        <v>100</v>
      </c>
      <c r="O196" s="5"/>
      <c r="P196" s="71"/>
      <c r="Q196" s="73"/>
    </row>
    <row r="197" spans="1:17" s="47" customFormat="1" ht="15" customHeight="1" x14ac:dyDescent="0.25">
      <c r="A197" s="190"/>
      <c r="B197" s="190"/>
      <c r="C197" s="190"/>
      <c r="D197" s="200"/>
      <c r="E197" s="201"/>
      <c r="F197" s="202"/>
      <c r="G197" s="203"/>
      <c r="H197" s="82" t="s">
        <v>162</v>
      </c>
      <c r="I197" s="83"/>
      <c r="J197" s="193" t="s">
        <v>160</v>
      </c>
      <c r="K197" s="6">
        <v>100</v>
      </c>
      <c r="L197" s="6">
        <v>100</v>
      </c>
      <c r="M197" s="28">
        <v>5</v>
      </c>
      <c r="N197" s="28">
        <f t="shared" si="41"/>
        <v>100</v>
      </c>
      <c r="O197" s="5"/>
      <c r="P197" s="71"/>
      <c r="Q197" s="73"/>
    </row>
    <row r="198" spans="1:17" s="47" customFormat="1" ht="15" customHeight="1" x14ac:dyDescent="0.25">
      <c r="A198" s="190"/>
      <c r="B198" s="190"/>
      <c r="C198" s="190"/>
      <c r="D198" s="200"/>
      <c r="E198" s="201"/>
      <c r="F198" s="202"/>
      <c r="G198" s="203"/>
      <c r="H198" s="82" t="s">
        <v>168</v>
      </c>
      <c r="I198" s="83"/>
      <c r="J198" s="193" t="s">
        <v>164</v>
      </c>
      <c r="K198" s="6">
        <v>2</v>
      </c>
      <c r="L198" s="6">
        <v>0</v>
      </c>
      <c r="M198" s="28">
        <v>5</v>
      </c>
      <c r="N198" s="28">
        <f t="shared" si="41"/>
        <v>0</v>
      </c>
      <c r="O198" s="5"/>
      <c r="P198" s="71"/>
      <c r="Q198" s="73"/>
    </row>
    <row r="199" spans="1:17" s="47" customFormat="1" ht="15" customHeight="1" x14ac:dyDescent="0.25">
      <c r="A199" s="190"/>
      <c r="B199" s="190"/>
      <c r="C199" s="190"/>
      <c r="D199" s="200"/>
      <c r="E199" s="201"/>
      <c r="F199" s="202"/>
      <c r="G199" s="203"/>
      <c r="H199" s="82" t="s">
        <v>169</v>
      </c>
      <c r="I199" s="83"/>
      <c r="J199" s="193" t="s">
        <v>164</v>
      </c>
      <c r="K199" s="6">
        <v>2</v>
      </c>
      <c r="L199" s="6">
        <v>0</v>
      </c>
      <c r="M199" s="28">
        <v>5</v>
      </c>
      <c r="N199" s="28">
        <f t="shared" si="41"/>
        <v>0</v>
      </c>
      <c r="O199" s="5"/>
      <c r="P199" s="71"/>
      <c r="Q199" s="73"/>
    </row>
    <row r="200" spans="1:17" s="47" customFormat="1" ht="15" customHeight="1" x14ac:dyDescent="0.25">
      <c r="A200" s="190"/>
      <c r="B200" s="190"/>
      <c r="C200" s="190"/>
      <c r="D200" s="92"/>
      <c r="E200" s="93"/>
      <c r="F200" s="94"/>
      <c r="G200" s="204"/>
      <c r="H200" s="82" t="s">
        <v>170</v>
      </c>
      <c r="I200" s="83"/>
      <c r="J200" s="193" t="s">
        <v>164</v>
      </c>
      <c r="K200" s="6">
        <v>2</v>
      </c>
      <c r="L200" s="6">
        <v>0</v>
      </c>
      <c r="M200" s="28">
        <v>5</v>
      </c>
      <c r="N200" s="28">
        <f t="shared" si="41"/>
        <v>0</v>
      </c>
      <c r="O200" s="5"/>
      <c r="P200" s="89"/>
      <c r="Q200" s="91"/>
    </row>
    <row r="201" spans="1:17" s="47" customFormat="1" ht="15" customHeight="1" x14ac:dyDescent="0.25">
      <c r="A201" s="86" t="s">
        <v>171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8"/>
    </row>
    <row r="202" spans="1:17" s="47" customFormat="1" ht="15" customHeight="1" x14ac:dyDescent="0.25">
      <c r="A202" s="68" t="s">
        <v>172</v>
      </c>
      <c r="B202" s="69"/>
      <c r="C202" s="70"/>
      <c r="D202" s="191">
        <v>16430161.91</v>
      </c>
      <c r="E202" s="191">
        <v>12850861.970000001</v>
      </c>
      <c r="F202" s="191"/>
      <c r="G202" s="192">
        <f>E202/D202*100</f>
        <v>78.215065928099548</v>
      </c>
      <c r="H202" s="82" t="s">
        <v>173</v>
      </c>
      <c r="I202" s="83"/>
      <c r="J202" s="193" t="s">
        <v>174</v>
      </c>
      <c r="K202" s="6">
        <v>44</v>
      </c>
      <c r="L202" s="6">
        <v>45</v>
      </c>
      <c r="M202" s="28">
        <v>5</v>
      </c>
      <c r="N202" s="28">
        <v>100</v>
      </c>
      <c r="O202" s="5"/>
      <c r="P202" s="190" t="s">
        <v>19</v>
      </c>
      <c r="Q202" s="190"/>
    </row>
    <row r="203" spans="1:17" s="47" customFormat="1" ht="69.75" customHeight="1" x14ac:dyDescent="0.25">
      <c r="A203" s="89"/>
      <c r="B203" s="90"/>
      <c r="C203" s="91"/>
      <c r="D203" s="191"/>
      <c r="E203" s="191"/>
      <c r="F203" s="191"/>
      <c r="G203" s="192"/>
      <c r="H203" s="82" t="s">
        <v>175</v>
      </c>
      <c r="I203" s="83"/>
      <c r="J203" s="193" t="s">
        <v>174</v>
      </c>
      <c r="K203" s="6">
        <v>44</v>
      </c>
      <c r="L203" s="6">
        <v>45</v>
      </c>
      <c r="M203" s="28">
        <v>5</v>
      </c>
      <c r="N203" s="28">
        <v>100</v>
      </c>
      <c r="O203" s="5"/>
      <c r="P203" s="190"/>
      <c r="Q203" s="190"/>
    </row>
    <row r="204" spans="1:17" s="47" customFormat="1" ht="15" customHeight="1" x14ac:dyDescent="0.25">
      <c r="A204" s="68" t="s">
        <v>176</v>
      </c>
      <c r="B204" s="69"/>
      <c r="C204" s="70"/>
      <c r="D204" s="191"/>
      <c r="E204" s="191"/>
      <c r="F204" s="191"/>
      <c r="G204" s="192"/>
      <c r="H204" s="82" t="s">
        <v>177</v>
      </c>
      <c r="I204" s="83"/>
      <c r="J204" s="193" t="s">
        <v>174</v>
      </c>
      <c r="K204" s="6">
        <v>25</v>
      </c>
      <c r="L204" s="6">
        <v>25</v>
      </c>
      <c r="M204" s="28">
        <v>5</v>
      </c>
      <c r="N204" s="28">
        <f t="shared" ref="N204:N207" si="42">L204/K204*100</f>
        <v>100</v>
      </c>
      <c r="O204" s="5"/>
      <c r="P204" s="190"/>
      <c r="Q204" s="190"/>
    </row>
    <row r="205" spans="1:17" s="47" customFormat="1" ht="125.25" customHeight="1" x14ac:dyDescent="0.25">
      <c r="A205" s="89"/>
      <c r="B205" s="90"/>
      <c r="C205" s="91"/>
      <c r="D205" s="191"/>
      <c r="E205" s="191"/>
      <c r="F205" s="191"/>
      <c r="G205" s="192"/>
      <c r="H205" s="82" t="s">
        <v>178</v>
      </c>
      <c r="I205" s="83"/>
      <c r="J205" s="193" t="s">
        <v>174</v>
      </c>
      <c r="K205" s="6">
        <v>25</v>
      </c>
      <c r="L205" s="6">
        <v>25</v>
      </c>
      <c r="M205" s="28">
        <v>5</v>
      </c>
      <c r="N205" s="28">
        <f t="shared" si="42"/>
        <v>100</v>
      </c>
      <c r="O205" s="5"/>
      <c r="P205" s="190"/>
      <c r="Q205" s="190"/>
    </row>
    <row r="206" spans="1:17" s="47" customFormat="1" ht="15" customHeight="1" x14ac:dyDescent="0.25">
      <c r="A206" s="68" t="s">
        <v>179</v>
      </c>
      <c r="B206" s="69"/>
      <c r="C206" s="70"/>
      <c r="D206" s="191"/>
      <c r="E206" s="191"/>
      <c r="F206" s="191"/>
      <c r="G206" s="192"/>
      <c r="H206" s="82" t="s">
        <v>180</v>
      </c>
      <c r="I206" s="83"/>
      <c r="J206" s="193" t="s">
        <v>174</v>
      </c>
      <c r="K206" s="6">
        <v>25</v>
      </c>
      <c r="L206" s="6">
        <v>25</v>
      </c>
      <c r="M206" s="28">
        <v>5</v>
      </c>
      <c r="N206" s="28">
        <f t="shared" si="42"/>
        <v>100</v>
      </c>
      <c r="O206" s="5"/>
      <c r="P206" s="190"/>
      <c r="Q206" s="190"/>
    </row>
    <row r="207" spans="1:17" s="47" customFormat="1" ht="70.5" customHeight="1" x14ac:dyDescent="0.25">
      <c r="A207" s="89"/>
      <c r="B207" s="90"/>
      <c r="C207" s="91"/>
      <c r="D207" s="191"/>
      <c r="E207" s="191"/>
      <c r="F207" s="191"/>
      <c r="G207" s="192"/>
      <c r="H207" s="82" t="s">
        <v>181</v>
      </c>
      <c r="I207" s="83"/>
      <c r="J207" s="193" t="s">
        <v>174</v>
      </c>
      <c r="K207" s="6">
        <v>25</v>
      </c>
      <c r="L207" s="6">
        <v>25</v>
      </c>
      <c r="M207" s="28">
        <v>5</v>
      </c>
      <c r="N207" s="28">
        <f t="shared" si="42"/>
        <v>100</v>
      </c>
      <c r="O207" s="5"/>
      <c r="P207" s="190"/>
      <c r="Q207" s="190"/>
    </row>
    <row r="208" spans="1:17" s="47" customFormat="1" ht="15.75" customHeight="1" x14ac:dyDescent="0.25">
      <c r="A208" s="205" t="s">
        <v>182</v>
      </c>
      <c r="B208" s="206"/>
      <c r="C208" s="206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8"/>
    </row>
    <row r="209" spans="1:17" s="47" customFormat="1" ht="92.25" customHeight="1" x14ac:dyDescent="0.25">
      <c r="A209" s="82" t="s">
        <v>183</v>
      </c>
      <c r="B209" s="209"/>
      <c r="C209" s="209"/>
      <c r="D209" s="210">
        <v>18097570.91</v>
      </c>
      <c r="E209" s="210">
        <v>10340799.32</v>
      </c>
      <c r="F209" s="210"/>
      <c r="G209" s="211">
        <f>E209/D209*100</f>
        <v>57.139156251550226</v>
      </c>
      <c r="H209" s="212" t="s">
        <v>184</v>
      </c>
      <c r="I209" s="213"/>
      <c r="J209" s="214" t="s">
        <v>185</v>
      </c>
      <c r="K209" s="215">
        <v>138942</v>
      </c>
      <c r="L209" s="215">
        <v>132000</v>
      </c>
      <c r="M209" s="215">
        <v>5</v>
      </c>
      <c r="N209" s="216">
        <f>L209/K209*100</f>
        <v>95.00367059636396</v>
      </c>
      <c r="O209" s="217"/>
      <c r="P209" s="218" t="s">
        <v>186</v>
      </c>
      <c r="Q209" s="219"/>
    </row>
    <row r="210" spans="1:17" s="47" customFormat="1" ht="114.75" customHeight="1" x14ac:dyDescent="0.25">
      <c r="A210" s="82" t="s">
        <v>187</v>
      </c>
      <c r="B210" s="209"/>
      <c r="C210" s="209"/>
      <c r="D210" s="210"/>
      <c r="E210" s="210"/>
      <c r="F210" s="210"/>
      <c r="G210" s="211" t="e">
        <f t="shared" ref="G210:G213" si="43">E210/D210*100</f>
        <v>#DIV/0!</v>
      </c>
      <c r="H210" s="212" t="s">
        <v>184</v>
      </c>
      <c r="I210" s="213"/>
      <c r="J210" s="214" t="s">
        <v>185</v>
      </c>
      <c r="K210" s="215">
        <v>6375</v>
      </c>
      <c r="L210" s="215">
        <v>6410</v>
      </c>
      <c r="M210" s="215">
        <v>5</v>
      </c>
      <c r="N210" s="216">
        <f t="shared" ref="N210:N214" si="44">L210/K210*100</f>
        <v>100.54901960784312</v>
      </c>
      <c r="O210" s="217" t="s">
        <v>188</v>
      </c>
      <c r="P210" s="220"/>
      <c r="Q210" s="221"/>
    </row>
    <row r="211" spans="1:17" s="47" customFormat="1" ht="134.25" customHeight="1" x14ac:dyDescent="0.25">
      <c r="A211" s="82" t="s">
        <v>189</v>
      </c>
      <c r="B211" s="209"/>
      <c r="C211" s="83"/>
      <c r="D211" s="210"/>
      <c r="E211" s="210"/>
      <c r="F211" s="210"/>
      <c r="G211" s="211"/>
      <c r="H211" s="222" t="s">
        <v>184</v>
      </c>
      <c r="I211" s="213"/>
      <c r="J211" s="214" t="s">
        <v>185</v>
      </c>
      <c r="K211" s="215">
        <v>25911</v>
      </c>
      <c r="L211" s="215">
        <v>36890</v>
      </c>
      <c r="M211" s="215">
        <v>5</v>
      </c>
      <c r="N211" s="216">
        <f t="shared" si="44"/>
        <v>142.37196557446646</v>
      </c>
      <c r="O211" s="217" t="s">
        <v>190</v>
      </c>
      <c r="P211" s="220"/>
      <c r="Q211" s="221"/>
    </row>
    <row r="212" spans="1:17" s="47" customFormat="1" ht="47.25" customHeight="1" x14ac:dyDescent="0.25">
      <c r="A212" s="82" t="s">
        <v>191</v>
      </c>
      <c r="B212" s="209"/>
      <c r="C212" s="209"/>
      <c r="D212" s="210"/>
      <c r="E212" s="210"/>
      <c r="F212" s="210"/>
      <c r="G212" s="211" t="e">
        <f t="shared" si="43"/>
        <v>#DIV/0!</v>
      </c>
      <c r="H212" s="212" t="s">
        <v>192</v>
      </c>
      <c r="I212" s="213"/>
      <c r="J212" s="214" t="s">
        <v>185</v>
      </c>
      <c r="K212" s="215">
        <v>130231</v>
      </c>
      <c r="L212" s="215">
        <v>130456</v>
      </c>
      <c r="M212" s="215">
        <v>5</v>
      </c>
      <c r="N212" s="216">
        <f t="shared" si="44"/>
        <v>100.17276992421161</v>
      </c>
      <c r="O212" s="217" t="s">
        <v>193</v>
      </c>
      <c r="P212" s="220"/>
      <c r="Q212" s="221"/>
    </row>
    <row r="213" spans="1:17" s="47" customFormat="1" ht="63" customHeight="1" x14ac:dyDescent="0.25">
      <c r="A213" s="82" t="s">
        <v>194</v>
      </c>
      <c r="B213" s="209"/>
      <c r="C213" s="209"/>
      <c r="D213" s="210"/>
      <c r="E213" s="210"/>
      <c r="F213" s="210"/>
      <c r="G213" s="211" t="e">
        <f t="shared" si="43"/>
        <v>#DIV/0!</v>
      </c>
      <c r="H213" s="212" t="s">
        <v>192</v>
      </c>
      <c r="I213" s="213"/>
      <c r="J213" s="214" t="s">
        <v>185</v>
      </c>
      <c r="K213" s="216">
        <v>786</v>
      </c>
      <c r="L213" s="216">
        <v>663</v>
      </c>
      <c r="M213" s="215">
        <v>5</v>
      </c>
      <c r="N213" s="223">
        <f t="shared" si="44"/>
        <v>84.351145038167942</v>
      </c>
      <c r="O213" s="217" t="s">
        <v>195</v>
      </c>
      <c r="P213" s="220"/>
      <c r="Q213" s="221"/>
    </row>
    <row r="214" spans="1:17" s="47" customFormat="1" ht="88.5" customHeight="1" x14ac:dyDescent="0.25">
      <c r="A214" s="82" t="s">
        <v>196</v>
      </c>
      <c r="B214" s="209"/>
      <c r="C214" s="83"/>
      <c r="D214" s="210"/>
      <c r="E214" s="210"/>
      <c r="F214" s="210"/>
      <c r="G214" s="211"/>
      <c r="H214" s="222" t="s">
        <v>197</v>
      </c>
      <c r="I214" s="213"/>
      <c r="J214" s="224" t="s">
        <v>198</v>
      </c>
      <c r="K214" s="216">
        <v>11</v>
      </c>
      <c r="L214" s="216">
        <v>11</v>
      </c>
      <c r="M214" s="215">
        <v>5</v>
      </c>
      <c r="N214" s="223">
        <f t="shared" si="44"/>
        <v>100</v>
      </c>
      <c r="O214" s="217"/>
      <c r="P214" s="225"/>
      <c r="Q214" s="226"/>
    </row>
    <row r="215" spans="1:17" s="47" customFormat="1" ht="15.75" customHeight="1" x14ac:dyDescent="0.25">
      <c r="A215" s="227" t="s">
        <v>199</v>
      </c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9"/>
    </row>
    <row r="216" spans="1:17" s="47" customFormat="1" ht="84.75" customHeight="1" x14ac:dyDescent="0.25">
      <c r="A216" s="82" t="s">
        <v>200</v>
      </c>
      <c r="B216" s="209"/>
      <c r="C216" s="83"/>
      <c r="D216" s="230">
        <v>39950228.909999996</v>
      </c>
      <c r="E216" s="231">
        <v>23657767.239999998</v>
      </c>
      <c r="F216" s="232"/>
      <c r="G216" s="233">
        <f t="shared" ref="G216:G219" si="45">E216/D216*100</f>
        <v>59.218101836903848</v>
      </c>
      <c r="H216" s="222" t="s">
        <v>201</v>
      </c>
      <c r="I216" s="213"/>
      <c r="J216" s="214" t="s">
        <v>185</v>
      </c>
      <c r="K216" s="215">
        <v>283</v>
      </c>
      <c r="L216" s="215">
        <v>283</v>
      </c>
      <c r="M216" s="215">
        <v>5</v>
      </c>
      <c r="N216" s="216">
        <f t="shared" ref="N216:N219" si="46">L216/K216*100</f>
        <v>100</v>
      </c>
      <c r="O216" s="217"/>
      <c r="P216" s="234" t="s">
        <v>186</v>
      </c>
      <c r="Q216" s="235"/>
    </row>
    <row r="217" spans="1:17" s="47" customFormat="1" ht="72" customHeight="1" x14ac:dyDescent="0.25">
      <c r="A217" s="82" t="s">
        <v>202</v>
      </c>
      <c r="B217" s="209"/>
      <c r="C217" s="83"/>
      <c r="D217" s="236"/>
      <c r="E217" s="237"/>
      <c r="F217" s="238"/>
      <c r="G217" s="239" t="e">
        <f t="shared" si="45"/>
        <v>#DIV/0!</v>
      </c>
      <c r="H217" s="222" t="s">
        <v>203</v>
      </c>
      <c r="I217" s="213"/>
      <c r="J217" s="214" t="s">
        <v>185</v>
      </c>
      <c r="K217" s="215">
        <v>197</v>
      </c>
      <c r="L217" s="215">
        <v>227</v>
      </c>
      <c r="M217" s="215">
        <v>5</v>
      </c>
      <c r="N217" s="216">
        <f t="shared" si="46"/>
        <v>115.22842639593908</v>
      </c>
      <c r="O217" s="217"/>
      <c r="P217" s="240"/>
      <c r="Q217" s="241"/>
    </row>
    <row r="218" spans="1:17" s="47" customFormat="1" ht="60.75" customHeight="1" x14ac:dyDescent="0.25">
      <c r="A218" s="82" t="s">
        <v>204</v>
      </c>
      <c r="B218" s="242"/>
      <c r="C218" s="243"/>
      <c r="D218" s="236"/>
      <c r="E218" s="237"/>
      <c r="F218" s="238"/>
      <c r="G218" s="239"/>
      <c r="H218" s="222" t="s">
        <v>203</v>
      </c>
      <c r="I218" s="213"/>
      <c r="J218" s="214" t="s">
        <v>185</v>
      </c>
      <c r="K218" s="215">
        <v>4</v>
      </c>
      <c r="L218" s="215">
        <v>4</v>
      </c>
      <c r="M218" s="215">
        <v>5</v>
      </c>
      <c r="N218" s="216">
        <f t="shared" si="46"/>
        <v>100</v>
      </c>
      <c r="O218" s="217"/>
      <c r="P218" s="240"/>
      <c r="Q218" s="241"/>
    </row>
    <row r="219" spans="1:17" s="47" customFormat="1" ht="84" customHeight="1" x14ac:dyDescent="0.25">
      <c r="A219" s="82" t="s">
        <v>205</v>
      </c>
      <c r="B219" s="209"/>
      <c r="C219" s="83"/>
      <c r="D219" s="236"/>
      <c r="E219" s="237"/>
      <c r="F219" s="238"/>
      <c r="G219" s="239" t="e">
        <f t="shared" si="45"/>
        <v>#DIV/0!</v>
      </c>
      <c r="H219" s="222" t="s">
        <v>206</v>
      </c>
      <c r="I219" s="213"/>
      <c r="J219" s="214" t="s">
        <v>185</v>
      </c>
      <c r="K219" s="215">
        <v>5</v>
      </c>
      <c r="L219" s="215">
        <v>5</v>
      </c>
      <c r="M219" s="215">
        <v>5</v>
      </c>
      <c r="N219" s="216">
        <f t="shared" si="46"/>
        <v>100</v>
      </c>
      <c r="O219" s="217"/>
      <c r="P219" s="240"/>
      <c r="Q219" s="241"/>
    </row>
    <row r="220" spans="1:17" s="47" customFormat="1" ht="15.75" customHeight="1" x14ac:dyDescent="0.25">
      <c r="A220" s="227" t="s">
        <v>207</v>
      </c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9"/>
    </row>
    <row r="221" spans="1:17" s="47" customFormat="1" ht="81" customHeight="1" x14ac:dyDescent="0.25">
      <c r="A221" s="82" t="s">
        <v>208</v>
      </c>
      <c r="B221" s="209"/>
      <c r="C221" s="83"/>
      <c r="D221" s="230">
        <v>1352365.28</v>
      </c>
      <c r="E221" s="231">
        <v>856986.58</v>
      </c>
      <c r="F221" s="232"/>
      <c r="G221" s="233">
        <f t="shared" ref="G221:G222" si="47">E221/D221*100</f>
        <v>63.369460357633542</v>
      </c>
      <c r="H221" s="222" t="s">
        <v>209</v>
      </c>
      <c r="I221" s="213"/>
      <c r="J221" s="214" t="s">
        <v>185</v>
      </c>
      <c r="K221" s="215">
        <v>7000</v>
      </c>
      <c r="L221" s="215">
        <v>2953</v>
      </c>
      <c r="M221" s="215">
        <v>5</v>
      </c>
      <c r="N221" s="216">
        <f t="shared" ref="N221:N222" si="48">L221/K221*100</f>
        <v>42.18571428571429</v>
      </c>
      <c r="O221" s="217"/>
      <c r="P221" s="234" t="s">
        <v>186</v>
      </c>
      <c r="Q221" s="235"/>
    </row>
    <row r="222" spans="1:17" s="47" customFormat="1" ht="105.75" customHeight="1" x14ac:dyDescent="0.25">
      <c r="A222" s="82" t="s">
        <v>210</v>
      </c>
      <c r="B222" s="209"/>
      <c r="C222" s="83"/>
      <c r="D222" s="236"/>
      <c r="E222" s="237"/>
      <c r="F222" s="238"/>
      <c r="G222" s="239" t="e">
        <f t="shared" si="47"/>
        <v>#DIV/0!</v>
      </c>
      <c r="H222" s="222" t="s">
        <v>211</v>
      </c>
      <c r="I222" s="213"/>
      <c r="J222" s="214" t="s">
        <v>185</v>
      </c>
      <c r="K222" s="215">
        <v>1823</v>
      </c>
      <c r="L222" s="215">
        <v>1823</v>
      </c>
      <c r="M222" s="215">
        <v>5</v>
      </c>
      <c r="N222" s="216">
        <f t="shared" si="48"/>
        <v>100</v>
      </c>
      <c r="O222" s="217"/>
      <c r="P222" s="240"/>
      <c r="Q222" s="241"/>
    </row>
    <row r="223" spans="1:17" s="47" customFormat="1" ht="15.75" customHeight="1" x14ac:dyDescent="0.25">
      <c r="A223" s="227" t="s">
        <v>212</v>
      </c>
      <c r="B223" s="228"/>
      <c r="C223" s="228"/>
      <c r="D223" s="244"/>
      <c r="E223" s="244"/>
      <c r="F223" s="244"/>
      <c r="G223" s="244"/>
      <c r="H223" s="228"/>
      <c r="I223" s="228"/>
      <c r="J223" s="228"/>
      <c r="K223" s="228"/>
      <c r="L223" s="228"/>
      <c r="M223" s="228"/>
      <c r="N223" s="228"/>
      <c r="O223" s="228"/>
      <c r="P223" s="228"/>
      <c r="Q223" s="229"/>
    </row>
    <row r="224" spans="1:17" s="47" customFormat="1" ht="96" customHeight="1" x14ac:dyDescent="0.25">
      <c r="A224" s="222" t="s">
        <v>205</v>
      </c>
      <c r="B224" s="212"/>
      <c r="C224" s="212"/>
      <c r="D224" s="231">
        <v>3929799</v>
      </c>
      <c r="E224" s="231">
        <v>2312504.5299999998</v>
      </c>
      <c r="F224" s="245"/>
      <c r="G224" s="233">
        <f t="shared" ref="G224" si="49">E224/D224*100</f>
        <v>58.845364101319177</v>
      </c>
      <c r="H224" s="212" t="s">
        <v>213</v>
      </c>
      <c r="I224" s="213"/>
      <c r="J224" s="214" t="s">
        <v>198</v>
      </c>
      <c r="K224" s="215">
        <v>8</v>
      </c>
      <c r="L224" s="215">
        <v>8</v>
      </c>
      <c r="M224" s="246">
        <v>5</v>
      </c>
      <c r="N224" s="216">
        <v>0</v>
      </c>
      <c r="O224" s="217"/>
      <c r="P224" s="234" t="s">
        <v>186</v>
      </c>
      <c r="Q224" s="235"/>
    </row>
    <row r="225" spans="1:17" s="47" customFormat="1" ht="52.5" customHeight="1" x14ac:dyDescent="0.25">
      <c r="A225" s="234" t="s">
        <v>214</v>
      </c>
      <c r="B225" s="247"/>
      <c r="C225" s="247"/>
      <c r="D225" s="248"/>
      <c r="E225" s="248"/>
      <c r="F225" s="249"/>
      <c r="G225" s="250"/>
      <c r="H225" s="247" t="s">
        <v>203</v>
      </c>
      <c r="I225" s="235"/>
      <c r="J225" s="251" t="s">
        <v>185</v>
      </c>
      <c r="K225" s="252">
        <v>8</v>
      </c>
      <c r="L225" s="252">
        <v>8</v>
      </c>
      <c r="M225" s="253">
        <v>5</v>
      </c>
      <c r="N225" s="254">
        <f t="shared" ref="N225" si="50">L225/K225*100</f>
        <v>100</v>
      </c>
      <c r="O225" s="255"/>
      <c r="P225" s="240"/>
      <c r="Q225" s="241"/>
    </row>
    <row r="226" spans="1:17" s="47" customFormat="1" ht="15.75" customHeight="1" x14ac:dyDescent="0.25">
      <c r="A226" s="227" t="s">
        <v>215</v>
      </c>
      <c r="B226" s="228"/>
      <c r="C226" s="228"/>
      <c r="D226" s="256"/>
      <c r="E226" s="256"/>
      <c r="F226" s="256"/>
      <c r="G226" s="256"/>
      <c r="H226" s="228"/>
      <c r="I226" s="228"/>
      <c r="J226" s="228"/>
      <c r="K226" s="228"/>
      <c r="L226" s="228"/>
      <c r="M226" s="228"/>
      <c r="N226" s="228"/>
      <c r="O226" s="228"/>
      <c r="P226" s="228"/>
      <c r="Q226" s="229"/>
    </row>
    <row r="227" spans="1:17" s="47" customFormat="1" ht="15.75" customHeight="1" x14ac:dyDescent="0.25">
      <c r="A227" s="257" t="s">
        <v>216</v>
      </c>
      <c r="B227" s="258"/>
      <c r="C227" s="259"/>
      <c r="D227" s="236">
        <v>13771300</v>
      </c>
      <c r="E227" s="237">
        <v>7164445.0599999996</v>
      </c>
      <c r="F227" s="238"/>
      <c r="G227" s="239">
        <f t="shared" ref="G227:G231" si="51">E227/D227*100</f>
        <v>52.024464357032372</v>
      </c>
      <c r="H227" s="260" t="s">
        <v>217</v>
      </c>
      <c r="I227" s="261"/>
      <c r="J227" s="262" t="s">
        <v>218</v>
      </c>
      <c r="K227" s="263">
        <v>40</v>
      </c>
      <c r="L227" s="263">
        <v>40</v>
      </c>
      <c r="M227" s="215">
        <v>5</v>
      </c>
      <c r="N227" s="264">
        <f t="shared" ref="N227:N231" si="52">L227/K227*100</f>
        <v>100</v>
      </c>
      <c r="O227" s="265"/>
      <c r="P227" s="240" t="s">
        <v>186</v>
      </c>
      <c r="Q227" s="241"/>
    </row>
    <row r="228" spans="1:17" s="47" customFormat="1" ht="15.75" customHeight="1" x14ac:dyDescent="0.25">
      <c r="A228" s="266"/>
      <c r="B228" s="267"/>
      <c r="C228" s="268"/>
      <c r="D228" s="236"/>
      <c r="E228" s="237"/>
      <c r="F228" s="238"/>
      <c r="G228" s="239" t="e">
        <f t="shared" si="51"/>
        <v>#DIV/0!</v>
      </c>
      <c r="H228" s="222" t="s">
        <v>219</v>
      </c>
      <c r="I228" s="213"/>
      <c r="J228" s="214" t="s">
        <v>218</v>
      </c>
      <c r="K228" s="215">
        <v>37</v>
      </c>
      <c r="L228" s="215">
        <v>37</v>
      </c>
      <c r="M228" s="215">
        <v>5</v>
      </c>
      <c r="N228" s="216">
        <f t="shared" si="52"/>
        <v>100</v>
      </c>
      <c r="O228" s="217"/>
      <c r="P228" s="240"/>
      <c r="Q228" s="241"/>
    </row>
    <row r="229" spans="1:17" s="47" customFormat="1" ht="15.75" customHeight="1" x14ac:dyDescent="0.25">
      <c r="A229" s="266"/>
      <c r="B229" s="267"/>
      <c r="C229" s="268"/>
      <c r="D229" s="236"/>
      <c r="E229" s="237"/>
      <c r="F229" s="238"/>
      <c r="G229" s="239"/>
      <c r="H229" s="222" t="s">
        <v>220</v>
      </c>
      <c r="I229" s="269"/>
      <c r="J229" s="214" t="s">
        <v>218</v>
      </c>
      <c r="K229" s="215">
        <v>79</v>
      </c>
      <c r="L229" s="215">
        <v>79</v>
      </c>
      <c r="M229" s="215">
        <v>5</v>
      </c>
      <c r="N229" s="216">
        <f t="shared" si="52"/>
        <v>100</v>
      </c>
      <c r="O229" s="217"/>
      <c r="P229" s="240"/>
      <c r="Q229" s="241"/>
    </row>
    <row r="230" spans="1:17" s="47" customFormat="1" ht="101.25" customHeight="1" x14ac:dyDescent="0.25">
      <c r="A230" s="270"/>
      <c r="B230" s="271"/>
      <c r="C230" s="272"/>
      <c r="D230" s="236"/>
      <c r="E230" s="237"/>
      <c r="F230" s="238"/>
      <c r="G230" s="239" t="e">
        <f t="shared" si="51"/>
        <v>#DIV/0!</v>
      </c>
      <c r="H230" s="222" t="s">
        <v>221</v>
      </c>
      <c r="I230" s="213"/>
      <c r="J230" s="214" t="s">
        <v>218</v>
      </c>
      <c r="K230" s="215">
        <v>40</v>
      </c>
      <c r="L230" s="215">
        <v>40</v>
      </c>
      <c r="M230" s="215">
        <v>5</v>
      </c>
      <c r="N230" s="216">
        <f t="shared" si="52"/>
        <v>100</v>
      </c>
      <c r="O230" s="217"/>
      <c r="P230" s="240"/>
      <c r="Q230" s="241"/>
    </row>
    <row r="231" spans="1:17" s="47" customFormat="1" ht="87" customHeight="1" x14ac:dyDescent="0.25">
      <c r="A231" s="82" t="s">
        <v>222</v>
      </c>
      <c r="B231" s="209"/>
      <c r="C231" s="83"/>
      <c r="D231" s="273"/>
      <c r="E231" s="248"/>
      <c r="F231" s="274"/>
      <c r="G231" s="250" t="e">
        <f t="shared" si="51"/>
        <v>#DIV/0!</v>
      </c>
      <c r="H231" s="222" t="s">
        <v>223</v>
      </c>
      <c r="I231" s="213"/>
      <c r="J231" s="214" t="s">
        <v>185</v>
      </c>
      <c r="K231" s="216">
        <v>2463.5</v>
      </c>
      <c r="L231" s="216">
        <v>2463.5</v>
      </c>
      <c r="M231" s="215">
        <v>5</v>
      </c>
      <c r="N231" s="216">
        <f t="shared" si="52"/>
        <v>100</v>
      </c>
      <c r="O231" s="217"/>
      <c r="P231" s="260"/>
      <c r="Q231" s="261"/>
    </row>
    <row r="232" spans="1:17" s="47" customFormat="1" x14ac:dyDescent="0.25"/>
    <row r="233" spans="1:17" s="47" customFormat="1" x14ac:dyDescent="0.25"/>
    <row r="234" spans="1:17" s="47" customFormat="1" x14ac:dyDescent="0.25"/>
    <row r="235" spans="1:17" s="47" customFormat="1" x14ac:dyDescent="0.25"/>
    <row r="236" spans="1:17" s="47" customFormat="1" x14ac:dyDescent="0.25"/>
    <row r="237" spans="1:17" s="47" customFormat="1" x14ac:dyDescent="0.25"/>
    <row r="238" spans="1:17" s="47" customFormat="1" x14ac:dyDescent="0.25"/>
    <row r="239" spans="1:17" s="47" customFormat="1" x14ac:dyDescent="0.25"/>
    <row r="240" spans="1:17" s="47" customFormat="1" x14ac:dyDescent="0.25"/>
    <row r="241" s="47" customFormat="1" x14ac:dyDescent="0.25"/>
    <row r="242" s="47" customFormat="1" x14ac:dyDescent="0.25"/>
    <row r="243" s="47" customFormat="1" x14ac:dyDescent="0.25"/>
    <row r="244" s="47" customFormat="1" x14ac:dyDescent="0.25"/>
    <row r="245" s="47" customFormat="1" x14ac:dyDescent="0.25"/>
    <row r="246" s="47" customFormat="1" x14ac:dyDescent="0.25"/>
    <row r="247" s="47" customFormat="1" x14ac:dyDescent="0.25"/>
    <row r="248" s="47" customFormat="1" x14ac:dyDescent="0.25"/>
    <row r="249" s="47" customFormat="1" x14ac:dyDescent="0.25"/>
    <row r="250" s="47" customFormat="1" x14ac:dyDescent="0.25"/>
    <row r="251" s="47" customFormat="1" x14ac:dyDescent="0.25"/>
    <row r="252" s="47" customFormat="1" x14ac:dyDescent="0.25"/>
    <row r="253" s="47" customFormat="1" x14ac:dyDescent="0.25"/>
    <row r="254" s="47" customFormat="1" x14ac:dyDescent="0.25"/>
    <row r="255" s="47" customFormat="1" x14ac:dyDescent="0.25"/>
    <row r="256" s="47" customFormat="1" x14ac:dyDescent="0.25"/>
    <row r="257" s="47" customFormat="1" x14ac:dyDescent="0.25"/>
    <row r="258" s="47" customFormat="1" x14ac:dyDescent="0.25"/>
    <row r="259" s="47" customFormat="1" x14ac:dyDescent="0.25"/>
    <row r="260" s="47" customFormat="1" x14ac:dyDescent="0.25"/>
    <row r="261" s="47" customFormat="1" x14ac:dyDescent="0.25"/>
    <row r="262" s="47" customFormat="1" x14ac:dyDescent="0.25"/>
    <row r="263" s="47" customFormat="1" x14ac:dyDescent="0.25"/>
    <row r="264" s="47" customFormat="1" x14ac:dyDescent="0.25"/>
    <row r="265" s="47" customFormat="1" x14ac:dyDescent="0.25"/>
    <row r="266" s="47" customFormat="1" x14ac:dyDescent="0.25"/>
    <row r="267" s="47" customFormat="1" x14ac:dyDescent="0.25"/>
    <row r="268" s="47" customFormat="1" x14ac:dyDescent="0.25"/>
    <row r="269" s="47" customFormat="1" x14ac:dyDescent="0.25"/>
    <row r="270" s="47" customFormat="1" x14ac:dyDescent="0.25"/>
    <row r="271" s="47" customFormat="1" x14ac:dyDescent="0.25"/>
    <row r="272" s="47" customFormat="1" x14ac:dyDescent="0.25"/>
    <row r="273" s="47" customFormat="1" x14ac:dyDescent="0.25"/>
    <row r="274" s="47" customFormat="1" x14ac:dyDescent="0.25"/>
    <row r="275" s="47" customFormat="1" x14ac:dyDescent="0.25"/>
    <row r="276" s="47" customFormat="1" x14ac:dyDescent="0.25"/>
    <row r="277" s="47" customFormat="1" x14ac:dyDescent="0.25"/>
    <row r="278" s="47" customFormat="1" x14ac:dyDescent="0.25"/>
    <row r="279" s="47" customFormat="1" x14ac:dyDescent="0.25"/>
    <row r="280" s="47" customFormat="1" x14ac:dyDescent="0.25"/>
    <row r="281" s="47" customFormat="1" x14ac:dyDescent="0.25"/>
    <row r="282" s="47" customFormat="1" x14ac:dyDescent="0.25"/>
    <row r="283" s="47" customFormat="1" x14ac:dyDescent="0.25"/>
    <row r="284" s="47" customFormat="1" x14ac:dyDescent="0.25"/>
    <row r="285" s="47" customFormat="1" x14ac:dyDescent="0.25"/>
    <row r="286" s="47" customFormat="1" x14ac:dyDescent="0.25"/>
    <row r="287" s="47" customFormat="1" x14ac:dyDescent="0.25"/>
    <row r="288" s="47" customFormat="1" x14ac:dyDescent="0.25"/>
    <row r="289" s="47" customFormat="1" x14ac:dyDescent="0.25"/>
    <row r="290" s="47" customFormat="1" x14ac:dyDescent="0.25"/>
    <row r="291" s="47" customFormat="1" x14ac:dyDescent="0.25"/>
    <row r="292" s="47" customFormat="1" x14ac:dyDescent="0.25"/>
    <row r="293" s="47" customFormat="1" x14ac:dyDescent="0.25"/>
    <row r="294" s="47" customFormat="1" x14ac:dyDescent="0.25"/>
    <row r="295" s="47" customFormat="1" x14ac:dyDescent="0.25"/>
    <row r="296" s="47" customFormat="1" x14ac:dyDescent="0.25"/>
    <row r="297" s="47" customFormat="1" x14ac:dyDescent="0.25"/>
    <row r="298" s="47" customFormat="1" x14ac:dyDescent="0.25"/>
    <row r="299" s="47" customFormat="1" x14ac:dyDescent="0.25"/>
    <row r="300" s="47" customFormat="1" x14ac:dyDescent="0.25"/>
    <row r="301" s="47" customFormat="1" x14ac:dyDescent="0.25"/>
    <row r="302" s="47" customFormat="1" x14ac:dyDescent="0.25"/>
    <row r="303" s="47" customFormat="1" x14ac:dyDescent="0.25"/>
    <row r="304" s="47" customFormat="1" x14ac:dyDescent="0.25"/>
    <row r="305" s="47" customFormat="1" x14ac:dyDescent="0.25"/>
    <row r="306" s="47" customFormat="1" x14ac:dyDescent="0.25"/>
    <row r="307" s="47" customFormat="1" x14ac:dyDescent="0.25"/>
    <row r="308" s="47" customFormat="1" x14ac:dyDescent="0.25"/>
    <row r="309" s="47" customFormat="1" x14ac:dyDescent="0.25"/>
    <row r="310" s="47" customFormat="1" x14ac:dyDescent="0.25"/>
    <row r="311" s="47" customFormat="1" x14ac:dyDescent="0.25"/>
    <row r="312" s="47" customFormat="1" x14ac:dyDescent="0.25"/>
    <row r="313" s="47" customFormat="1" x14ac:dyDescent="0.25"/>
    <row r="314" s="47" customFormat="1" x14ac:dyDescent="0.25"/>
    <row r="315" s="47" customFormat="1" x14ac:dyDescent="0.25"/>
    <row r="316" s="47" customFormat="1" x14ac:dyDescent="0.25"/>
    <row r="317" s="47" customFormat="1" x14ac:dyDescent="0.25"/>
    <row r="318" s="47" customFormat="1" x14ac:dyDescent="0.25"/>
    <row r="319" s="47" customFormat="1" x14ac:dyDescent="0.25"/>
    <row r="320" s="47" customFormat="1" x14ac:dyDescent="0.25"/>
    <row r="321" s="47" customFormat="1" x14ac:dyDescent="0.25"/>
    <row r="322" s="47" customFormat="1" x14ac:dyDescent="0.25"/>
    <row r="323" s="47" customFormat="1" x14ac:dyDescent="0.25"/>
    <row r="324" s="47" customFormat="1" x14ac:dyDescent="0.25"/>
    <row r="325" s="47" customFormat="1" x14ac:dyDescent="0.25"/>
    <row r="326" s="47" customFormat="1" x14ac:dyDescent="0.25"/>
    <row r="327" s="47" customFormat="1" x14ac:dyDescent="0.25"/>
    <row r="328" s="47" customFormat="1" x14ac:dyDescent="0.25"/>
    <row r="329" s="47" customFormat="1" x14ac:dyDescent="0.25"/>
    <row r="330" s="47" customFormat="1" x14ac:dyDescent="0.25"/>
    <row r="331" s="47" customFormat="1" x14ac:dyDescent="0.25"/>
    <row r="332" s="47" customFormat="1" x14ac:dyDescent="0.25"/>
    <row r="333" s="47" customFormat="1" x14ac:dyDescent="0.25"/>
    <row r="334" s="47" customFormat="1" x14ac:dyDescent="0.25"/>
    <row r="335" s="47" customFormat="1" x14ac:dyDescent="0.25"/>
    <row r="336" s="47" customFormat="1" x14ac:dyDescent="0.25"/>
    <row r="337" s="47" customFormat="1" x14ac:dyDescent="0.25"/>
    <row r="338" s="47" customFormat="1" x14ac:dyDescent="0.25"/>
    <row r="339" s="47" customFormat="1" x14ac:dyDescent="0.25"/>
    <row r="340" s="47" customFormat="1" x14ac:dyDescent="0.25"/>
    <row r="341" s="47" customFormat="1" x14ac:dyDescent="0.25"/>
    <row r="342" s="47" customFormat="1" x14ac:dyDescent="0.25"/>
    <row r="343" s="47" customFormat="1" x14ac:dyDescent="0.25"/>
    <row r="344" s="47" customFormat="1" x14ac:dyDescent="0.25"/>
    <row r="345" s="47" customFormat="1" x14ac:dyDescent="0.25"/>
    <row r="346" s="47" customFormat="1" x14ac:dyDescent="0.25"/>
    <row r="347" s="47" customFormat="1" x14ac:dyDescent="0.25"/>
    <row r="348" s="47" customFormat="1" x14ac:dyDescent="0.25"/>
    <row r="349" s="47" customFormat="1" x14ac:dyDescent="0.25"/>
    <row r="350" s="47" customFormat="1" x14ac:dyDescent="0.25"/>
    <row r="351" s="47" customFormat="1" x14ac:dyDescent="0.25"/>
    <row r="352" s="47" customFormat="1" x14ac:dyDescent="0.25"/>
    <row r="353" s="47" customFormat="1" x14ac:dyDescent="0.25"/>
    <row r="354" s="47" customFormat="1" x14ac:dyDescent="0.25"/>
    <row r="355" s="47" customFormat="1" x14ac:dyDescent="0.25"/>
    <row r="356" s="47" customFormat="1" x14ac:dyDescent="0.25"/>
    <row r="357" s="47" customFormat="1" x14ac:dyDescent="0.25"/>
    <row r="358" s="47" customFormat="1" x14ac:dyDescent="0.25"/>
    <row r="359" s="47" customFormat="1" x14ac:dyDescent="0.25"/>
    <row r="360" s="47" customFormat="1" x14ac:dyDescent="0.25"/>
    <row r="361" s="47" customFormat="1" x14ac:dyDescent="0.25"/>
    <row r="362" s="47" customFormat="1" x14ac:dyDescent="0.25"/>
    <row r="363" s="47" customFormat="1" x14ac:dyDescent="0.25"/>
    <row r="364" s="47" customFormat="1" x14ac:dyDescent="0.25"/>
    <row r="365" s="47" customFormat="1" x14ac:dyDescent="0.25"/>
    <row r="366" s="47" customFormat="1" x14ac:dyDescent="0.25"/>
    <row r="367" s="47" customFormat="1" x14ac:dyDescent="0.25"/>
    <row r="368" s="47" customFormat="1" x14ac:dyDescent="0.25"/>
    <row r="369" s="47" customFormat="1" x14ac:dyDescent="0.25"/>
    <row r="370" s="47" customFormat="1" x14ac:dyDescent="0.25"/>
    <row r="371" s="47" customFormat="1" x14ac:dyDescent="0.25"/>
    <row r="372" s="47" customFormat="1" x14ac:dyDescent="0.25"/>
    <row r="373" s="47" customFormat="1" x14ac:dyDescent="0.25"/>
  </sheetData>
  <mergeCells count="503">
    <mergeCell ref="A226:Q226"/>
    <mergeCell ref="A227:C230"/>
    <mergeCell ref="D227:D231"/>
    <mergeCell ref="E227:F231"/>
    <mergeCell ref="G227:G231"/>
    <mergeCell ref="H227:I227"/>
    <mergeCell ref="P227:Q231"/>
    <mergeCell ref="H228:I228"/>
    <mergeCell ref="H229:I229"/>
    <mergeCell ref="H230:I230"/>
    <mergeCell ref="A231:C231"/>
    <mergeCell ref="H231:I231"/>
    <mergeCell ref="A223:Q223"/>
    <mergeCell ref="A224:C224"/>
    <mergeCell ref="D224:D225"/>
    <mergeCell ref="E224:F225"/>
    <mergeCell ref="G224:G225"/>
    <mergeCell ref="H224:I224"/>
    <mergeCell ref="P224:Q225"/>
    <mergeCell ref="A225:C225"/>
    <mergeCell ref="H225:I225"/>
    <mergeCell ref="A220:Q220"/>
    <mergeCell ref="A221:C221"/>
    <mergeCell ref="D221:D222"/>
    <mergeCell ref="E221:F222"/>
    <mergeCell ref="G221:G222"/>
    <mergeCell ref="H221:I221"/>
    <mergeCell ref="P221:Q222"/>
    <mergeCell ref="A222:C222"/>
    <mergeCell ref="H222:I222"/>
    <mergeCell ref="A215:Q215"/>
    <mergeCell ref="A216:C216"/>
    <mergeCell ref="D216:D219"/>
    <mergeCell ref="E216:F219"/>
    <mergeCell ref="G216:G219"/>
    <mergeCell ref="H216:I216"/>
    <mergeCell ref="P216:Q219"/>
    <mergeCell ref="A217:C217"/>
    <mergeCell ref="H217:I217"/>
    <mergeCell ref="A218:C218"/>
    <mergeCell ref="H218:I218"/>
    <mergeCell ref="A219:C219"/>
    <mergeCell ref="H219:I219"/>
    <mergeCell ref="A208:Q208"/>
    <mergeCell ref="A209:C209"/>
    <mergeCell ref="D209:D214"/>
    <mergeCell ref="E209:F214"/>
    <mergeCell ref="G209:G214"/>
    <mergeCell ref="H209:I209"/>
    <mergeCell ref="P209:Q214"/>
    <mergeCell ref="A210:C210"/>
    <mergeCell ref="H210:I210"/>
    <mergeCell ref="A211:C211"/>
    <mergeCell ref="H211:I211"/>
    <mergeCell ref="A212:C212"/>
    <mergeCell ref="H212:I212"/>
    <mergeCell ref="A213:C213"/>
    <mergeCell ref="H213:I213"/>
    <mergeCell ref="A214:C214"/>
    <mergeCell ref="H214:I214"/>
    <mergeCell ref="A201:Q201"/>
    <mergeCell ref="A202:C203"/>
    <mergeCell ref="D202:D207"/>
    <mergeCell ref="E202:F207"/>
    <mergeCell ref="G202:G207"/>
    <mergeCell ref="H202:I202"/>
    <mergeCell ref="P202:Q207"/>
    <mergeCell ref="H203:I203"/>
    <mergeCell ref="A204:C205"/>
    <mergeCell ref="H204:I204"/>
    <mergeCell ref="H205:I205"/>
    <mergeCell ref="A206:C207"/>
    <mergeCell ref="H206:I206"/>
    <mergeCell ref="H207:I207"/>
    <mergeCell ref="A189:C194"/>
    <mergeCell ref="D189:D200"/>
    <mergeCell ref="E189:F200"/>
    <mergeCell ref="G189:G200"/>
    <mergeCell ref="H189:I189"/>
    <mergeCell ref="P189:Q200"/>
    <mergeCell ref="H190:I190"/>
    <mergeCell ref="H191:I191"/>
    <mergeCell ref="H192:I192"/>
    <mergeCell ref="H193:I193"/>
    <mergeCell ref="H194:I194"/>
    <mergeCell ref="A195:C200"/>
    <mergeCell ref="H195:I195"/>
    <mergeCell ref="H196:I196"/>
    <mergeCell ref="H197:I197"/>
    <mergeCell ref="H198:I198"/>
    <mergeCell ref="H199:I199"/>
    <mergeCell ref="H200:I200"/>
    <mergeCell ref="A185:Q185"/>
    <mergeCell ref="A186:C187"/>
    <mergeCell ref="D186:D187"/>
    <mergeCell ref="E186:F187"/>
    <mergeCell ref="G186:G187"/>
    <mergeCell ref="H186:I186"/>
    <mergeCell ref="P186:Q187"/>
    <mergeCell ref="H187:I187"/>
    <mergeCell ref="A188:Q188"/>
    <mergeCell ref="A182:C182"/>
    <mergeCell ref="E182:F182"/>
    <mergeCell ref="H182:I182"/>
    <mergeCell ref="P182:Q182"/>
    <mergeCell ref="A183:Q183"/>
    <mergeCell ref="A184:C184"/>
    <mergeCell ref="E184:F184"/>
    <mergeCell ref="H184:I184"/>
    <mergeCell ref="P184:Q184"/>
    <mergeCell ref="A179:C179"/>
    <mergeCell ref="D179:D180"/>
    <mergeCell ref="E179:F180"/>
    <mergeCell ref="G179:G180"/>
    <mergeCell ref="H179:I179"/>
    <mergeCell ref="P179:Q180"/>
    <mergeCell ref="A180:C180"/>
    <mergeCell ref="H180:I180"/>
    <mergeCell ref="A181:Q181"/>
    <mergeCell ref="A178:Q178"/>
    <mergeCell ref="A175:Q175"/>
    <mergeCell ref="A176:C177"/>
    <mergeCell ref="D176:D177"/>
    <mergeCell ref="E176:F177"/>
    <mergeCell ref="G176:G177"/>
    <mergeCell ref="H176:I176"/>
    <mergeCell ref="P176:Q177"/>
    <mergeCell ref="H177:I177"/>
    <mergeCell ref="A171:Q171"/>
    <mergeCell ref="A172:C174"/>
    <mergeCell ref="D172:D174"/>
    <mergeCell ref="E172:F174"/>
    <mergeCell ref="G172:G174"/>
    <mergeCell ref="H172:I172"/>
    <mergeCell ref="P172:Q174"/>
    <mergeCell ref="H173:I173"/>
    <mergeCell ref="H174:I174"/>
    <mergeCell ref="A167:Q167"/>
    <mergeCell ref="A168:C170"/>
    <mergeCell ref="D168:D170"/>
    <mergeCell ref="E168:F170"/>
    <mergeCell ref="G168:G170"/>
    <mergeCell ref="H168:I168"/>
    <mergeCell ref="P168:Q170"/>
    <mergeCell ref="H169:I169"/>
    <mergeCell ref="H170:I170"/>
    <mergeCell ref="A164:Q164"/>
    <mergeCell ref="A165:C166"/>
    <mergeCell ref="D165:D166"/>
    <mergeCell ref="E165:F166"/>
    <mergeCell ref="G165:G166"/>
    <mergeCell ref="H165:I165"/>
    <mergeCell ref="P165:Q166"/>
    <mergeCell ref="H166:I166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35:C136"/>
    <mergeCell ref="D135:D136"/>
    <mergeCell ref="E135:F136"/>
    <mergeCell ref="G135:G136"/>
    <mergeCell ref="H135:I135"/>
    <mergeCell ref="P135:Q136"/>
    <mergeCell ref="H136:I136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A128:Q128"/>
    <mergeCell ref="A129:C130"/>
    <mergeCell ref="D129:D130"/>
    <mergeCell ref="E129:F130"/>
    <mergeCell ref="G129:G130"/>
    <mergeCell ref="H129:I129"/>
    <mergeCell ref="P129:Q130"/>
    <mergeCell ref="H130:I130"/>
    <mergeCell ref="A134:Q134"/>
    <mergeCell ref="A122:Q122"/>
    <mergeCell ref="A123:C127"/>
    <mergeCell ref="D123:D127"/>
    <mergeCell ref="E123:F127"/>
    <mergeCell ref="G123:G127"/>
    <mergeCell ref="H123:I123"/>
    <mergeCell ref="P123:Q127"/>
    <mergeCell ref="H124:I124"/>
    <mergeCell ref="H125:I125"/>
    <mergeCell ref="H126:I126"/>
    <mergeCell ref="H127:I127"/>
    <mergeCell ref="A117:C121"/>
    <mergeCell ref="D117:D121"/>
    <mergeCell ref="E117:F121"/>
    <mergeCell ref="G117:G121"/>
    <mergeCell ref="H117:I117"/>
    <mergeCell ref="P117:Q121"/>
    <mergeCell ref="H118:I118"/>
    <mergeCell ref="H119:I119"/>
    <mergeCell ref="H120:I120"/>
    <mergeCell ref="H121:I121"/>
    <mergeCell ref="A113:Q113"/>
    <mergeCell ref="A114:C115"/>
    <mergeCell ref="D114:D115"/>
    <mergeCell ref="E114:F115"/>
    <mergeCell ref="G114:G115"/>
    <mergeCell ref="H114:I114"/>
    <mergeCell ref="P114:Q115"/>
    <mergeCell ref="H115:I115"/>
    <mergeCell ref="A116:Q116"/>
    <mergeCell ref="H108:I108"/>
    <mergeCell ref="P108:Q109"/>
    <mergeCell ref="H109:I109"/>
    <mergeCell ref="A110:Q110"/>
    <mergeCell ref="A111:C112"/>
    <mergeCell ref="D111:D112"/>
    <mergeCell ref="E111:F112"/>
    <mergeCell ref="G111:G112"/>
    <mergeCell ref="H111:I111"/>
    <mergeCell ref="P111:Q112"/>
    <mergeCell ref="H112:I112"/>
    <mergeCell ref="H105:I105"/>
    <mergeCell ref="P105:Q106"/>
    <mergeCell ref="H106:I106"/>
    <mergeCell ref="H100:I100"/>
    <mergeCell ref="A101:Q101"/>
    <mergeCell ref="A102:C109"/>
    <mergeCell ref="D102:D109"/>
    <mergeCell ref="E102:F109"/>
    <mergeCell ref="G102:G109"/>
    <mergeCell ref="H102:I102"/>
    <mergeCell ref="P102:Q103"/>
    <mergeCell ref="H103:I103"/>
    <mergeCell ref="H104:Q104"/>
    <mergeCell ref="A96:C100"/>
    <mergeCell ref="D96:D100"/>
    <mergeCell ref="E96:F100"/>
    <mergeCell ref="G96:G100"/>
    <mergeCell ref="H96:I96"/>
    <mergeCell ref="P96:Q97"/>
    <mergeCell ref="H97:I97"/>
    <mergeCell ref="H98:Q98"/>
    <mergeCell ref="H99:I99"/>
    <mergeCell ref="P99:Q100"/>
    <mergeCell ref="H107:Q107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H7:I7"/>
    <mergeCell ref="A2:Q2"/>
    <mergeCell ref="A3:C4"/>
    <mergeCell ref="D3:G3"/>
    <mergeCell ref="H3:J3"/>
    <mergeCell ref="K3:N3"/>
    <mergeCell ref="P3:Q4"/>
    <mergeCell ref="E4:F4"/>
    <mergeCell ref="H4:I4"/>
    <mergeCell ref="A8:Q8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2020г</vt:lpstr>
      <vt:lpstr>2 кв 2020г</vt:lpstr>
      <vt:lpstr>3 кв 2020г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2020-10-21T12:53:30Z</dcterms:modified>
</cp:coreProperties>
</file>