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7220" windowHeight="58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239" i="1" l="1"/>
  <c r="G239" i="1"/>
  <c r="N238" i="1"/>
  <c r="G238" i="1"/>
  <c r="N237" i="1"/>
  <c r="N236" i="1"/>
  <c r="G236" i="1"/>
  <c r="N235" i="1"/>
  <c r="G235" i="1"/>
  <c r="N233" i="1"/>
  <c r="G232" i="1"/>
  <c r="N230" i="1"/>
  <c r="G230" i="1"/>
  <c r="N229" i="1"/>
  <c r="G229" i="1"/>
  <c r="N227" i="1"/>
  <c r="G227" i="1"/>
  <c r="N226" i="1"/>
  <c r="N225" i="1"/>
  <c r="G225" i="1"/>
  <c r="N224" i="1"/>
  <c r="G224" i="1"/>
  <c r="N222" i="1"/>
  <c r="N221" i="1"/>
  <c r="G221" i="1"/>
  <c r="N220" i="1"/>
  <c r="G220" i="1"/>
  <c r="N219" i="1"/>
  <c r="N218" i="1"/>
  <c r="G218" i="1"/>
  <c r="N217" i="1"/>
  <c r="G217" i="1"/>
  <c r="N215" i="1" l="1"/>
  <c r="N214" i="1"/>
  <c r="N213" i="1"/>
  <c r="N212" i="1"/>
  <c r="G210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G197" i="1"/>
  <c r="N194" i="1"/>
  <c r="G194" i="1"/>
  <c r="N192" i="1"/>
  <c r="G192" i="1"/>
  <c r="N190" i="1"/>
  <c r="G190" i="1"/>
  <c r="N188" i="1"/>
  <c r="N187" i="1"/>
  <c r="G187" i="1"/>
  <c r="R187" i="1" l="1"/>
  <c r="N185" i="1"/>
  <c r="N184" i="1"/>
  <c r="G184" i="1"/>
  <c r="N182" i="1"/>
  <c r="G181" i="1"/>
  <c r="N179" i="1"/>
  <c r="N178" i="1"/>
  <c r="G177" i="1"/>
  <c r="N175" i="1"/>
  <c r="N174" i="1"/>
  <c r="G173" i="1"/>
  <c r="N170" i="1"/>
  <c r="G170" i="1"/>
  <c r="N168" i="1"/>
  <c r="N167" i="1"/>
  <c r="G167" i="1"/>
  <c r="N165" i="1"/>
  <c r="N164" i="1"/>
  <c r="G164" i="1"/>
  <c r="N162" i="1"/>
  <c r="N161" i="1"/>
  <c r="G161" i="1"/>
  <c r="N159" i="1"/>
  <c r="G158" i="1"/>
  <c r="N156" i="1"/>
  <c r="N155" i="1"/>
  <c r="G155" i="1"/>
  <c r="N153" i="1"/>
  <c r="N152" i="1"/>
  <c r="G152" i="1"/>
  <c r="G149" i="1"/>
  <c r="N147" i="1"/>
  <c r="N146" i="1"/>
  <c r="G146" i="1"/>
  <c r="N144" i="1"/>
  <c r="G143" i="1"/>
  <c r="N141" i="1"/>
  <c r="G140" i="1"/>
  <c r="N138" i="1"/>
  <c r="G137" i="1"/>
  <c r="N135" i="1"/>
  <c r="N134" i="1"/>
  <c r="G134" i="1"/>
  <c r="N132" i="1"/>
  <c r="N131" i="1"/>
  <c r="N130" i="1"/>
  <c r="N129" i="1"/>
  <c r="G128" i="1"/>
  <c r="N126" i="1"/>
  <c r="N125" i="1"/>
  <c r="N123" i="1"/>
  <c r="G122" i="1"/>
  <c r="N120" i="1"/>
  <c r="G119" i="1"/>
  <c r="N117" i="1"/>
  <c r="G116" i="1"/>
  <c r="N114" i="1"/>
  <c r="N113" i="1"/>
  <c r="N111" i="1"/>
  <c r="N110" i="1"/>
  <c r="N109" i="1"/>
  <c r="N108" i="1"/>
  <c r="N105" i="1"/>
  <c r="G104" i="1"/>
  <c r="N102" i="1"/>
  <c r="N99" i="1"/>
  <c r="G98" i="1"/>
  <c r="N96" i="1"/>
  <c r="N93" i="1"/>
  <c r="G92" i="1"/>
  <c r="N90" i="1"/>
  <c r="N89" i="1"/>
  <c r="N87" i="1"/>
  <c r="N86" i="1"/>
  <c r="G86" i="1"/>
  <c r="N84" i="1"/>
  <c r="N83" i="1"/>
  <c r="N81" i="1"/>
  <c r="G80" i="1"/>
  <c r="N78" i="1"/>
  <c r="N75" i="1"/>
  <c r="G74" i="1"/>
  <c r="N72" i="1"/>
  <c r="N69" i="1"/>
  <c r="N68" i="1"/>
  <c r="N67" i="1"/>
  <c r="N63" i="1"/>
  <c r="G62" i="1"/>
  <c r="N60" i="1"/>
  <c r="N59" i="1"/>
  <c r="N57" i="1"/>
  <c r="N54" i="1"/>
  <c r="G53" i="1"/>
  <c r="N51" i="1"/>
  <c r="N48" i="1"/>
  <c r="G47" i="1"/>
  <c r="N45" i="1"/>
  <c r="N44" i="1"/>
  <c r="N42" i="1"/>
  <c r="N39" i="1"/>
  <c r="N36" i="1"/>
  <c r="M36" i="1"/>
  <c r="N35" i="1"/>
  <c r="G35" i="1"/>
  <c r="N33" i="1"/>
  <c r="N32" i="1"/>
  <c r="N30" i="1"/>
  <c r="N27" i="1"/>
  <c r="M27" i="1"/>
  <c r="G26" i="1"/>
  <c r="N24" i="1"/>
  <c r="G23" i="1"/>
  <c r="N21" i="1"/>
  <c r="G20" i="1"/>
  <c r="N18" i="1"/>
  <c r="N17" i="1"/>
  <c r="G17" i="1"/>
  <c r="N15" i="1"/>
  <c r="N14" i="1"/>
  <c r="G14" i="1"/>
  <c r="N12" i="1"/>
  <c r="G11" i="1"/>
  <c r="N9" i="1"/>
  <c r="G8" i="1"/>
</calcChain>
</file>

<file path=xl/sharedStrings.xml><?xml version="1.0" encoding="utf-8"?>
<sst xmlns="http://schemas.openxmlformats.org/spreadsheetml/2006/main" count="550" uniqueCount="194">
  <si>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</si>
  <si>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</si>
  <si>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</si>
  <si>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</si>
  <si>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</si>
  <si>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</si>
  <si>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</si>
  <si>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</si>
  <si>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</si>
  <si>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Наименование еденицы измерения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</si>
  <si>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</si>
  <si>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</si>
  <si>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</si>
  <si>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</si>
  <si>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</si>
  <si>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</si>
  <si>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</si>
  <si>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</si>
  <si>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</si>
  <si>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Финансировать, согласно соглашению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</si>
  <si>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</si>
  <si>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</si>
  <si>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</si>
  <si>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</si>
  <si>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</si>
  <si>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</si>
  <si>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</si>
  <si>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</si>
  <si>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</si>
  <si>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</si>
  <si>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</si>
  <si>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</si>
  <si>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</si>
  <si>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</si>
  <si>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</si>
  <si>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</si>
  <si>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</si>
  <si>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</si>
  <si>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</si>
  <si>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Структурное подразделение МОУ НОШ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</si>
  <si>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</si>
  <si>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</si>
  <si>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</si>
  <si>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</si>
  <si>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</si>
  <si>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</si>
  <si>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</si>
  <si>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</si>
  <si>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</si>
  <si>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МОУ НОШ-д/с д. Курегово</t>
  </si>
  <si>
    <t>1. Количество:</t>
  </si>
  <si>
    <t>воспитанников</t>
  </si>
  <si>
    <t>обучающихся</t>
  </si>
  <si>
    <t>3. Удовлетворенность населения качеством  общего образования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</si>
  <si>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</si>
  <si>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</si>
  <si>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</si>
  <si>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</si>
  <si>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</si>
  <si>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</si>
  <si>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</si>
  <si>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</si>
  <si>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</si>
  <si>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</si>
  <si>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</si>
  <si>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</si>
  <si>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</si>
  <si>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</si>
  <si>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</si>
  <si>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</si>
  <si>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МОУ НШ-д/с д. Сизяшур</t>
  </si>
  <si>
    <t>2. Удовлетворенность населения качеством дошкольного  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</si>
  <si>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</si>
  <si>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</si>
  <si>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</si>
  <si>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</si>
  <si>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</si>
  <si>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3. Удовлетворенность населения качеством общего образования</t>
  </si>
  <si>
    <t>21.  МОУ НОШ-д/с д. Кулаево</t>
  </si>
  <si>
    <t xml:space="preserve">22. МОУ НОШ д. Кечур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</si>
  <si>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Реализация основных общеобразовательных программ начального общего образования</t>
  </si>
  <si>
    <t xml:space="preserve"> 23. МДОУ д/с №1 "Колокольчик" с. Малая Пурга</t>
  </si>
  <si>
    <t>Реализация основных образовательных программ дошкольного образования</t>
  </si>
  <si>
    <t>24.  МДОУ д/с №2 "Италмас" с. Малая Пурга</t>
  </si>
  <si>
    <t>25.  МДОУ д/с №3 "Росинка" с. Малая Пурга</t>
  </si>
  <si>
    <t xml:space="preserve"> 26. МДОУ д/с с. Яган</t>
  </si>
  <si>
    <t>27. МДОУ д/с с. Пугачево</t>
  </si>
  <si>
    <t xml:space="preserve"> 28. МДОУ д/с "Зернышко" с. Кечево</t>
  </si>
  <si>
    <t>29. МДОУ д/с "Солнышко" с. Кечево</t>
  </si>
  <si>
    <t>30.  МДОУ д/с д. Старая Монья</t>
  </si>
  <si>
    <t xml:space="preserve"> 31. МДОУ д/с д. Иваново-Самарское</t>
  </si>
  <si>
    <t>32.МДОУ д/с д. Капустино</t>
  </si>
  <si>
    <t>33. МДОУ д/с д. Курчум-Норья</t>
  </si>
  <si>
    <t xml:space="preserve"> 34. МДОУ д/с д. Итешево</t>
  </si>
  <si>
    <t>Реализация основных общеобразовательных программ дошкольного образования</t>
  </si>
  <si>
    <t>35. МОУ ДОД Малопургинский ЦДТ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</si>
  <si>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</si>
  <si>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</si>
  <si>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</si>
  <si>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36. МОУ ДОД Малопургинская ДЮСШ</t>
  </si>
  <si>
    <t>37.  МКОУ Кечевская школа-интернат</t>
  </si>
  <si>
    <t>38. Малопургинский Центр образования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</si>
  <si>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</si>
  <si>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1.Автотранспортное обслуживание лиц и государственных органов, работников их аппаратов</t>
  </si>
  <si>
    <t>Машино-часы</t>
  </si>
  <si>
    <t>Данные за 2 квартала.</t>
  </si>
  <si>
    <t>Содержание (эксплуатация) имущества, находящегося в государственной (муниципальной) собственности</t>
  </si>
  <si>
    <t>2. Площадь территории</t>
  </si>
  <si>
    <t>кв.м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</si>
  <si>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</si>
  <si>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1.Число строящихся, реконструируемых, ремонтируемых объектов капитального строительства</t>
  </si>
  <si>
    <t>Количество объектов</t>
  </si>
  <si>
    <t>Информирование о туристических ресурсах</t>
  </si>
  <si>
    <t>1.Количество посещений</t>
  </si>
  <si>
    <t>Человек</t>
  </si>
  <si>
    <t>В свяси с самоизоляцией.</t>
  </si>
  <si>
    <t>Оказание услуги в области животноводства</t>
  </si>
  <si>
    <t>1.Количество принятых отчетов</t>
  </si>
  <si>
    <t>Штук</t>
  </si>
  <si>
    <t>2.Количество подготовленных заключений</t>
  </si>
  <si>
    <t>Заключение с гражданами договоров социального найма жилых помещений</t>
  </si>
  <si>
    <t>1.Информированность потребителей о порядке предоставления муниципальной услуги и перечне необходимых документов</t>
  </si>
  <si>
    <t>Процент</t>
  </si>
  <si>
    <t>2.Комфортность получения муниципальной услуги</t>
  </si>
  <si>
    <t>3.Удовлетворенность потребителя качеством и комфортностью (доступностью) предоставляемой муниципальной услуги</t>
  </si>
  <si>
    <t>4.Количество заявлений</t>
  </si>
  <si>
    <t>Штука</t>
  </si>
  <si>
    <t>5.Количество рассмотренных пакетов документов</t>
  </si>
  <si>
    <t>6.Количество заключенных договоров</t>
  </si>
  <si>
    <t>Предоставление муниципального имущества в аренду</t>
  </si>
  <si>
    <t>4.Количество заключенных договоров</t>
  </si>
  <si>
    <t>5.Количество подготовленных нормативных актов</t>
  </si>
  <si>
    <t>6.Количество расмотренных заявлений</t>
  </si>
  <si>
    <t>Формирование финансовой (бухгалтерской) отчетности бюджетных и автономных учреждений</t>
  </si>
  <si>
    <t>1.Количество комплектов отчетов</t>
  </si>
  <si>
    <t>Ед.</t>
  </si>
  <si>
    <t>2.Количество пользователей отчетов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</si>
  <si>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</si>
  <si>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3.Количество комплектов отчетов</t>
  </si>
  <si>
    <t>4.Количество пользователей отчетов</t>
  </si>
  <si>
    <t>Ведение бюджетного учета, формирование регистров централизованными бухгалтериями</t>
  </si>
  <si>
    <t>5.Количество комплектов отчетов</t>
  </si>
  <si>
    <t>6.Количество пользователей отчетов</t>
  </si>
  <si>
    <t>39. МБУ "Центр по комплексному обслуживанию МУ и ЕДДС"</t>
  </si>
  <si>
    <t>40. МАУ "Служба заказчика и землеустройства муниципального образования "Малопургинский район"</t>
  </si>
  <si>
    <t xml:space="preserve">41. МАУ "Туристический центр "Тюрагай" </t>
  </si>
  <si>
    <t xml:space="preserve">42. МАУ "Агроцентр" </t>
  </si>
  <si>
    <t>43. МАУ "Юридическая служба муниципального образования "Малопургинский район"</t>
  </si>
  <si>
    <t>44. МКУ "Централизованная бухгалтерия муниципального образования "Малопургинский район"</t>
  </si>
  <si>
    <t>Сведения о выполнении муниципальных заданий бюджета муниципального образования  «Малопургинский район»  за 1 полугодие 2020 года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</si>
  <si>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</si>
  <si>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</si>
  <si>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</si>
  <si>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</si>
  <si>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</si>
  <si>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увеличение ко-ва мер-ий вне помещения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</si>
  <si>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</si>
  <si>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увеличение кол-ва обращений удалённых пользователей</t>
  </si>
  <si>
    <t>Формирование, учёт, изучение, обеспечение физического сохранения и безопасности фондов библиотеки</t>
  </si>
  <si>
    <t>Количество документов</t>
  </si>
  <si>
    <t>поступление периодических изданий</t>
  </si>
  <si>
    <t>Библиографическая обработка и создание каталогов</t>
  </si>
  <si>
    <t>Муниципальное обеспечение в области библиотечного дела (оказ конс-метод помощи)</t>
  </si>
  <si>
    <t>Количество работ</t>
  </si>
  <si>
    <t>штук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</si>
  <si>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</si>
  <si>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</si>
  <si>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</si>
  <si>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</si>
  <si>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</si>
  <si>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</si>
  <si>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Количество объектов (количество национальных культурных объединений)</t>
  </si>
  <si>
    <t>Публичный показ музейных предметов, музейных коллекций</t>
  </si>
  <si>
    <t>количество посетителей</t>
  </si>
  <si>
    <t>Формирование, учёт, изучение, обеспечение физического сохранения и безопасности музейных предметов ,музейных коллекций</t>
  </si>
  <si>
    <t>Количество музейных предметов</t>
  </si>
  <si>
    <t>Количество объектов (количество изделий, внесенных в электронный каталог)</t>
  </si>
  <si>
    <t xml:space="preserve">в связи с пандемией COVID-19 Респ худ-эксперт советы в 1 и 2 квартале не проводились </t>
  </si>
  <si>
    <t>Организация и проведение культурно-массовых мероприятий творческих (фестиваль, выстаки, конкурс, смотр)</t>
  </si>
  <si>
    <t>Реализация дополнительных общеобразовательных предпрофесисональных программ в области искусств</t>
  </si>
  <si>
    <t xml:space="preserve">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</si>
  <si>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</si>
  <si>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</si>
  <si>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</si>
  <si>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отсев обучающихся по заявл родит в связи с перем места жит-ва</t>
  </si>
  <si>
    <t>Число обучающихся   (живопись)</t>
  </si>
  <si>
    <t>отсев обучающего по заявл родит в связи с перем места жит-ва</t>
  </si>
  <si>
    <t>Реализация дополнительных общеразвивающих образовательных программ</t>
  </si>
  <si>
    <t>Число человеко-часов</t>
  </si>
  <si>
    <t>45. МУК «Малопургинская межпоселенческая ЦБС»</t>
  </si>
  <si>
    <t>47. МБУК «Малопургинский районный краеведческий музей»</t>
  </si>
  <si>
    <t>48. МБУК «Старомоньинский Дом ремёсел»</t>
  </si>
  <si>
    <t>49. МБУ ДО «Малопургинская детская школа искусств»</t>
  </si>
  <si>
    <t>46. МУК «Малопургинская межпоселенческая КС»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</si>
</sst>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2" borderId="7" xfId="0" applyNumberFormat="1" applyFont="1" applyFill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/>
    <xf numFmtId="0" fontId="6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/>
    <xf numFmtId="4" fontId="0" fillId="0" borderId="10" xfId="0" applyNumberForma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0" fillId="0" borderId="10" xfId="0" applyNumberFormat="1" applyBorder="1" applyAlignment="1"/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" fontId="0" fillId="0" borderId="12" xfId="0" applyNumberFormat="1" applyBorder="1" applyAlignment="1"/>
    <xf numFmtId="4" fontId="4" fillId="0" borderId="1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5" fontId="0" fillId="0" borderId="12" xfId="0" applyNumberFormat="1" applyBorder="1" applyAlignment="1"/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" fontId="0" fillId="0" borderId="15" xfId="0" applyNumberFormat="1" applyBorder="1" applyAlignment="1"/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/>
    <xf numFmtId="1" fontId="0" fillId="0" borderId="12" xfId="0" applyNumberFormat="1" applyBorder="1" applyAlignment="1"/>
    <xf numFmtId="0" fontId="12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10" xfId="0" applyBorder="1" applyAlignment="1"/>
    <xf numFmtId="0" fontId="7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" fillId="4" borderId="10" xfId="0" applyFont="1" applyFill="1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4" fontId="0" fillId="0" borderId="13" xfId="0" applyNumberFormat="1" applyBorder="1" applyAlignment="1"/>
    <xf numFmtId="4" fontId="0" fillId="0" borderId="14" xfId="0" applyNumberFormat="1" applyBorder="1" applyAlignment="1"/>
    <xf numFmtId="4" fontId="0" fillId="0" borderId="7" xfId="0" applyNumberFormat="1" applyBorder="1" applyAlignment="1"/>
    <xf numFmtId="4" fontId="0" fillId="0" borderId="9" xfId="0" applyNumberFormat="1" applyBorder="1" applyAlignment="1"/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/>
    <xf numFmtId="0" fontId="1" fillId="3" borderId="10" xfId="0" applyFont="1" applyFill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4" fontId="0" fillId="2" borderId="12" xfId="0" applyNumberFormat="1" applyFill="1" applyBorder="1" applyAlignment="1"/>
    <xf numFmtId="4" fontId="0" fillId="2" borderId="7" xfId="0" applyNumberFormat="1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center" vertical="center"/>
    </xf>
    <xf numFmtId="1" fontId="0" fillId="2" borderId="12" xfId="0" applyNumberForma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" fontId="5" fillId="2" borderId="12" xfId="0" applyNumberFormat="1" applyFont="1" applyFill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textRotation="90" wrapText="1"/>
    </xf>
    <xf numFmtId="4" fontId="2" fillId="0" borderId="6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left" vertical="center" wrapText="1"/>
    </xf>
    <xf numFmtId="4" fontId="4" fillId="2" borderId="10" xfId="0" applyNumberFormat="1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0" xfId="0" applyNumberFormat="1" applyFont="1" applyFill="1" applyBorder="1" applyAlignment="1">
      <alignment horizontal="center" vertical="top" wrapText="1"/>
    </xf>
    <xf numFmtId="164" fontId="4" fillId="2" borderId="10" xfId="0" applyNumberFormat="1" applyFont="1" applyFill="1" applyBorder="1" applyAlignment="1">
      <alignment horizontal="center" vertical="top" wrapText="1"/>
    </xf>
    <xf numFmtId="1" fontId="4" fillId="2" borderId="10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13" xfId="0" applyNumberFormat="1" applyFont="1" applyFill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" fontId="13" fillId="2" borderId="10" xfId="0" applyNumberFormat="1" applyFont="1" applyFill="1" applyBorder="1" applyAlignment="1">
      <alignment horizontal="center" vertical="top" wrapText="1"/>
    </xf>
    <xf numFmtId="1" fontId="13" fillId="2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4" fontId="4" fillId="2" borderId="1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" fontId="4" fillId="2" borderId="15" xfId="0" applyNumberFormat="1" applyFont="1" applyFill="1" applyBorder="1" applyAlignment="1">
      <alignment horizontal="center" vertical="top" wrapText="1"/>
    </xf>
    <xf numFmtId="4" fontId="4" fillId="2" borderId="13" xfId="0" applyNumberFormat="1" applyFont="1" applyFill="1" applyBorder="1" applyAlignment="1">
      <alignment horizontal="center" vertical="top" wrapText="1"/>
    </xf>
    <xf numFmtId="4" fontId="4" fillId="2" borderId="14" xfId="0" applyNumberFormat="1" applyFont="1" applyFill="1" applyBorder="1" applyAlignment="1">
      <alignment horizontal="center" vertical="top" wrapText="1"/>
    </xf>
    <xf numFmtId="1" fontId="4" fillId="2" borderId="15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top" wrapText="1"/>
    </xf>
    <xf numFmtId="2" fontId="4" fillId="2" borderId="10" xfId="0" applyNumberFormat="1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2" fontId="4" fillId="2" borderId="11" xfId="0" applyNumberFormat="1" applyFont="1" applyFill="1" applyBorder="1" applyAlignment="1">
      <alignment horizontal="center" vertical="top" wrapText="1"/>
    </xf>
    <xf numFmtId="164" fontId="4" fillId="2" borderId="11" xfId="0" applyNumberFormat="1" applyFont="1" applyFill="1" applyBorder="1" applyAlignment="1">
      <alignment horizontal="center" vertical="top" wrapText="1"/>
    </xf>
    <xf numFmtId="1" fontId="4" fillId="2" borderId="11" xfId="0" applyNumberFormat="1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horizontal="center" vertical="top" wrapText="1"/>
    </xf>
    <xf numFmtId="1" fontId="4" fillId="2" borderId="12" xfId="0" applyNumberFormat="1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4" fontId="4" fillId="2" borderId="12" xfId="0" applyNumberFormat="1" applyFont="1" applyFill="1" applyBorder="1" applyAlignment="1">
      <alignment horizontal="center" vertical="top" wrapText="1"/>
    </xf>
    <xf numFmtId="4" fontId="4" fillId="2" borderId="9" xfId="0" applyNumberFormat="1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39"/>
  <sheetViews>
    <sheetView tabSelected="1" topLeftCell="A234" workbookViewId="0">
      <selection activeCell="J232" sqref="J232"/>
    </sheetView>
  </sheetViews>
  <sheetFormatPr defaultRowHeight="14.4" x14ac:dyDescent="0.3"/>
  <cols>
    <col min="4" max="4" width="13.5546875" customWidth="1"/>
    <col min="16" max="16" width="18.77734375" customWidth="1"/>
    <col min="18" max="18" width="13.44140625" bestFit="1" customWidth="1"/>
    <col min="19" max="19" width="29.21875" customWidth="1"/>
  </cols>
  <sheetData>
    <row r="2" spans="1:17" x14ac:dyDescent="0.3">
      <c r="B2" s="34" t="s">
        <v>149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5" spans="1:17" ht="28.2" customHeight="1" x14ac:dyDescent="0.3">
      <c r="A5" s="163" t="s">
        <v>0</v>
      </c>
      <c r="B5" s="164"/>
      <c r="C5" s="165"/>
      <c r="D5" s="169" t="s">
        <v>1</v>
      </c>
      <c r="E5" s="170"/>
      <c r="F5" s="170"/>
      <c r="G5" s="171"/>
      <c r="H5" s="169" t="s">
        <v>2</v>
      </c>
      <c r="I5" s="170"/>
      <c r="J5" s="171"/>
      <c r="K5" s="169" t="s">
        <v>3</v>
      </c>
      <c r="L5" s="170"/>
      <c r="M5" s="170"/>
      <c r="N5" s="171"/>
      <c r="O5" s="1"/>
      <c r="P5" s="163" t="s">
        <v>4</v>
      </c>
      <c r="Q5" s="165"/>
    </row>
    <row r="6" spans="1:17" ht="129" customHeight="1" x14ac:dyDescent="0.3">
      <c r="A6" s="166"/>
      <c r="B6" s="167"/>
      <c r="C6" s="168"/>
      <c r="D6" s="2" t="s">
        <v>5</v>
      </c>
      <c r="E6" s="172" t="s">
        <v>6</v>
      </c>
      <c r="F6" s="173"/>
      <c r="G6" s="3" t="s">
        <v>7</v>
      </c>
      <c r="H6" s="174" t="s">
        <v>8</v>
      </c>
      <c r="I6" s="175"/>
      <c r="J6" s="3" t="s">
        <v>9</v>
      </c>
      <c r="K6" s="3" t="s">
        <v>10</v>
      </c>
      <c r="L6" s="3" t="s">
        <v>11</v>
      </c>
      <c r="M6" s="4" t="s">
        <v>12</v>
      </c>
      <c r="N6" s="3" t="s">
        <v>13</v>
      </c>
      <c r="O6" s="5" t="s">
        <v>14</v>
      </c>
      <c r="P6" s="166"/>
      <c r="Q6" s="168"/>
    </row>
    <row r="7" spans="1:17" ht="14.4" customHeight="1" x14ac:dyDescent="0.3">
      <c r="A7" s="35" t="s">
        <v>15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25.05" customHeight="1" x14ac:dyDescent="0.3">
      <c r="A8" s="28" t="s">
        <v>16</v>
      </c>
      <c r="B8" s="29"/>
      <c r="C8" s="30"/>
      <c r="D8" s="41">
        <v>23942536</v>
      </c>
      <c r="E8" s="44">
        <v>11286529.48</v>
      </c>
      <c r="F8" s="45"/>
      <c r="G8" s="50">
        <f>E8/D8*100</f>
        <v>47.140075220101998</v>
      </c>
      <c r="H8" s="26" t="s">
        <v>17</v>
      </c>
      <c r="I8" s="27"/>
      <c r="J8" s="6" t="s">
        <v>18</v>
      </c>
      <c r="K8" s="6">
        <v>312</v>
      </c>
      <c r="L8" s="6">
        <v>312</v>
      </c>
      <c r="M8" s="7">
        <v>5</v>
      </c>
      <c r="N8" s="7">
        <v>100</v>
      </c>
      <c r="O8" s="8"/>
      <c r="P8" s="28" t="s">
        <v>19</v>
      </c>
      <c r="Q8" s="30"/>
    </row>
    <row r="9" spans="1:17" ht="25.05" customHeight="1" x14ac:dyDescent="0.3">
      <c r="A9" s="31"/>
      <c r="B9" s="32"/>
      <c r="C9" s="33"/>
      <c r="D9" s="43"/>
      <c r="E9" s="48"/>
      <c r="F9" s="49"/>
      <c r="G9" s="162"/>
      <c r="H9" s="26" t="s">
        <v>20</v>
      </c>
      <c r="I9" s="27"/>
      <c r="J9" s="6" t="s">
        <v>21</v>
      </c>
      <c r="K9" s="6">
        <v>100</v>
      </c>
      <c r="L9" s="6">
        <v>100</v>
      </c>
      <c r="M9" s="7">
        <v>5</v>
      </c>
      <c r="N9" s="7">
        <f t="shared" ref="N9:N12" si="0">L9/K9*100</f>
        <v>100</v>
      </c>
      <c r="O9" s="8"/>
      <c r="P9" s="31"/>
      <c r="Q9" s="33"/>
    </row>
    <row r="10" spans="1:17" ht="25.05" customHeight="1" x14ac:dyDescent="0.3">
      <c r="A10" s="70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ht="25.05" customHeight="1" x14ac:dyDescent="0.3">
      <c r="A11" s="28" t="s">
        <v>16</v>
      </c>
      <c r="B11" s="29"/>
      <c r="C11" s="30"/>
      <c r="D11" s="41">
        <v>34092647</v>
      </c>
      <c r="E11" s="44">
        <v>16787188.440000001</v>
      </c>
      <c r="F11" s="45"/>
      <c r="G11" s="50">
        <f>E11/D11*100</f>
        <v>49.239909239080212</v>
      </c>
      <c r="H11" s="26" t="s">
        <v>17</v>
      </c>
      <c r="I11" s="27"/>
      <c r="J11" s="6" t="s">
        <v>18</v>
      </c>
      <c r="K11" s="6">
        <v>660</v>
      </c>
      <c r="L11" s="6">
        <v>672</v>
      </c>
      <c r="M11" s="7">
        <v>5</v>
      </c>
      <c r="N11" s="7">
        <v>100</v>
      </c>
      <c r="O11" s="8"/>
      <c r="P11" s="28" t="s">
        <v>19</v>
      </c>
      <c r="Q11" s="30"/>
    </row>
    <row r="12" spans="1:17" ht="25.05" customHeight="1" x14ac:dyDescent="0.3">
      <c r="A12" s="53"/>
      <c r="B12" s="159"/>
      <c r="C12" s="54"/>
      <c r="D12" s="155"/>
      <c r="E12" s="156"/>
      <c r="F12" s="157"/>
      <c r="G12" s="158"/>
      <c r="H12" s="160" t="s">
        <v>20</v>
      </c>
      <c r="I12" s="161"/>
      <c r="J12" s="6" t="s">
        <v>21</v>
      </c>
      <c r="K12" s="6">
        <v>95</v>
      </c>
      <c r="L12" s="6">
        <v>95</v>
      </c>
      <c r="M12" s="7">
        <v>5</v>
      </c>
      <c r="N12" s="7">
        <f t="shared" si="0"/>
        <v>100</v>
      </c>
      <c r="O12" s="8"/>
      <c r="P12" s="53"/>
      <c r="Q12" s="54"/>
    </row>
    <row r="13" spans="1:17" ht="25.05" customHeight="1" x14ac:dyDescent="0.3">
      <c r="A13" s="70" t="s">
        <v>23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2"/>
    </row>
    <row r="14" spans="1:17" ht="25.05" customHeight="1" x14ac:dyDescent="0.3">
      <c r="A14" s="28" t="s">
        <v>16</v>
      </c>
      <c r="B14" s="29"/>
      <c r="C14" s="30"/>
      <c r="D14" s="41">
        <v>49801270</v>
      </c>
      <c r="E14" s="44">
        <v>26438408.559999999</v>
      </c>
      <c r="F14" s="45"/>
      <c r="G14" s="50">
        <f>E14/D14*100</f>
        <v>53.087819969249772</v>
      </c>
      <c r="H14" s="26" t="s">
        <v>17</v>
      </c>
      <c r="I14" s="27"/>
      <c r="J14" s="6" t="s">
        <v>18</v>
      </c>
      <c r="K14" s="6">
        <v>995</v>
      </c>
      <c r="L14" s="6">
        <v>993</v>
      </c>
      <c r="M14" s="7">
        <v>5</v>
      </c>
      <c r="N14" s="7">
        <f>L14/K14*100</f>
        <v>99.798994974874361</v>
      </c>
      <c r="O14" s="8"/>
      <c r="P14" s="28" t="s">
        <v>19</v>
      </c>
      <c r="Q14" s="30"/>
    </row>
    <row r="15" spans="1:17" ht="25.05" customHeight="1" x14ac:dyDescent="0.3">
      <c r="A15" s="31"/>
      <c r="B15" s="32"/>
      <c r="C15" s="33"/>
      <c r="D15" s="155"/>
      <c r="E15" s="156"/>
      <c r="F15" s="157"/>
      <c r="G15" s="158"/>
      <c r="H15" s="55" t="s">
        <v>20</v>
      </c>
      <c r="I15" s="55"/>
      <c r="J15" s="6" t="s">
        <v>21</v>
      </c>
      <c r="K15" s="6">
        <v>95</v>
      </c>
      <c r="L15" s="6">
        <v>95</v>
      </c>
      <c r="M15" s="7">
        <v>5</v>
      </c>
      <c r="N15" s="7">
        <f t="shared" ref="N15" si="1">L15/K15*100</f>
        <v>100</v>
      </c>
      <c r="O15" s="8"/>
      <c r="P15" s="53"/>
      <c r="Q15" s="54"/>
    </row>
    <row r="16" spans="1:17" ht="25.05" customHeight="1" x14ac:dyDescent="0.3">
      <c r="A16" s="70" t="s">
        <v>24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2"/>
    </row>
    <row r="17" spans="1:17" ht="25.05" customHeight="1" x14ac:dyDescent="0.3">
      <c r="A17" s="80" t="s">
        <v>16</v>
      </c>
      <c r="B17" s="81"/>
      <c r="C17" s="82"/>
      <c r="D17" s="74">
        <v>18710065</v>
      </c>
      <c r="E17" s="102">
        <v>9993286.6400000006</v>
      </c>
      <c r="F17" s="103"/>
      <c r="G17" s="76">
        <f>E17/D17*100</f>
        <v>53.411287667894257</v>
      </c>
      <c r="H17" s="78" t="s">
        <v>17</v>
      </c>
      <c r="I17" s="79"/>
      <c r="J17" s="9" t="s">
        <v>18</v>
      </c>
      <c r="K17" s="9">
        <v>282</v>
      </c>
      <c r="L17" s="9">
        <v>282</v>
      </c>
      <c r="M17" s="7">
        <v>5</v>
      </c>
      <c r="N17" s="10">
        <f>L17/K17*100</f>
        <v>100</v>
      </c>
      <c r="O17" s="11"/>
      <c r="P17" s="80" t="s">
        <v>19</v>
      </c>
      <c r="Q17" s="82"/>
    </row>
    <row r="18" spans="1:17" ht="25.05" customHeight="1" x14ac:dyDescent="0.3">
      <c r="A18" s="83"/>
      <c r="B18" s="84"/>
      <c r="C18" s="85"/>
      <c r="D18" s="114"/>
      <c r="E18" s="115"/>
      <c r="F18" s="116"/>
      <c r="G18" s="117"/>
      <c r="H18" s="78" t="s">
        <v>20</v>
      </c>
      <c r="I18" s="79"/>
      <c r="J18" s="9" t="s">
        <v>21</v>
      </c>
      <c r="K18" s="9">
        <v>99</v>
      </c>
      <c r="L18" s="9">
        <v>99</v>
      </c>
      <c r="M18" s="7">
        <v>5</v>
      </c>
      <c r="N18" s="10">
        <f>L18/K18*100</f>
        <v>100</v>
      </c>
      <c r="O18" s="11"/>
      <c r="P18" s="83"/>
      <c r="Q18" s="85"/>
    </row>
    <row r="19" spans="1:17" ht="25.05" customHeight="1" x14ac:dyDescent="0.3">
      <c r="A19" s="152" t="s">
        <v>25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4"/>
    </row>
    <row r="20" spans="1:17" ht="25.05" customHeight="1" x14ac:dyDescent="0.3">
      <c r="A20" s="80" t="s">
        <v>26</v>
      </c>
      <c r="B20" s="81"/>
      <c r="C20" s="82"/>
      <c r="D20" s="74">
        <v>6988068.1699999999</v>
      </c>
      <c r="E20" s="102">
        <v>2925749.77</v>
      </c>
      <c r="F20" s="103"/>
      <c r="G20" s="76">
        <f>E20/D20*100</f>
        <v>41.867790909086111</v>
      </c>
      <c r="H20" s="78" t="s">
        <v>17</v>
      </c>
      <c r="I20" s="79"/>
      <c r="J20" s="9" t="s">
        <v>18</v>
      </c>
      <c r="K20" s="9">
        <v>156</v>
      </c>
      <c r="L20" s="9">
        <v>154</v>
      </c>
      <c r="M20" s="7">
        <v>5</v>
      </c>
      <c r="N20" s="10">
        <v>100</v>
      </c>
      <c r="O20" s="11"/>
      <c r="P20" s="80" t="s">
        <v>19</v>
      </c>
      <c r="Q20" s="82"/>
    </row>
    <row r="21" spans="1:17" ht="25.05" customHeight="1" x14ac:dyDescent="0.3">
      <c r="A21" s="86"/>
      <c r="B21" s="87"/>
      <c r="C21" s="88"/>
      <c r="D21" s="101"/>
      <c r="E21" s="104"/>
      <c r="F21" s="105"/>
      <c r="G21" s="118"/>
      <c r="H21" s="67" t="s">
        <v>20</v>
      </c>
      <c r="I21" s="67"/>
      <c r="J21" s="9" t="s">
        <v>21</v>
      </c>
      <c r="K21" s="9">
        <v>100</v>
      </c>
      <c r="L21" s="9">
        <v>100</v>
      </c>
      <c r="M21" s="7">
        <v>5</v>
      </c>
      <c r="N21" s="10">
        <f>L21/K21*100</f>
        <v>100</v>
      </c>
      <c r="O21" s="11"/>
      <c r="P21" s="86"/>
      <c r="Q21" s="88"/>
    </row>
    <row r="22" spans="1:17" ht="25.05" customHeight="1" x14ac:dyDescent="0.3">
      <c r="A22" s="60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ht="25.05" customHeight="1" x14ac:dyDescent="0.3">
      <c r="A23" s="61" t="s">
        <v>28</v>
      </c>
      <c r="B23" s="61"/>
      <c r="C23" s="61"/>
      <c r="D23" s="62">
        <v>12726028</v>
      </c>
      <c r="E23" s="62">
        <v>6554560.5700000003</v>
      </c>
      <c r="F23" s="62"/>
      <c r="G23" s="65">
        <f>E23/D23*100</f>
        <v>51.505155968539441</v>
      </c>
      <c r="H23" s="67" t="s">
        <v>17</v>
      </c>
      <c r="I23" s="67"/>
      <c r="J23" s="9" t="s">
        <v>18</v>
      </c>
      <c r="K23" s="9">
        <v>104</v>
      </c>
      <c r="L23" s="9">
        <v>106</v>
      </c>
      <c r="M23" s="7">
        <v>5</v>
      </c>
      <c r="N23" s="10">
        <v>100</v>
      </c>
      <c r="O23" s="11"/>
      <c r="P23" s="61" t="s">
        <v>19</v>
      </c>
      <c r="Q23" s="61"/>
    </row>
    <row r="24" spans="1:17" ht="25.05" customHeight="1" x14ac:dyDescent="0.3">
      <c r="A24" s="61"/>
      <c r="B24" s="61"/>
      <c r="C24" s="61"/>
      <c r="D24" s="63"/>
      <c r="E24" s="64"/>
      <c r="F24" s="64"/>
      <c r="G24" s="66"/>
      <c r="H24" s="67" t="s">
        <v>20</v>
      </c>
      <c r="I24" s="67"/>
      <c r="J24" s="9" t="s">
        <v>21</v>
      </c>
      <c r="K24" s="9">
        <v>98</v>
      </c>
      <c r="L24" s="9">
        <v>98</v>
      </c>
      <c r="M24" s="7">
        <v>5</v>
      </c>
      <c r="N24" s="10">
        <f t="shared" ref="N24" si="2">L24/K24*100</f>
        <v>100</v>
      </c>
      <c r="O24" s="11"/>
      <c r="P24" s="61"/>
      <c r="Q24" s="61"/>
    </row>
    <row r="25" spans="1:17" ht="25.05" customHeight="1" x14ac:dyDescent="0.3">
      <c r="A25" s="149" t="s">
        <v>29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</row>
    <row r="26" spans="1:17" ht="25.05" customHeight="1" x14ac:dyDescent="0.3">
      <c r="A26" s="61" t="s">
        <v>30</v>
      </c>
      <c r="B26" s="61"/>
      <c r="C26" s="61"/>
      <c r="D26" s="68">
        <v>19082478</v>
      </c>
      <c r="E26" s="68">
        <v>10116236.98</v>
      </c>
      <c r="F26" s="68"/>
      <c r="G26" s="65">
        <f>E26/D26*100</f>
        <v>53.013224907163526</v>
      </c>
      <c r="H26" s="67" t="s">
        <v>17</v>
      </c>
      <c r="I26" s="67"/>
      <c r="J26" s="9" t="s">
        <v>18</v>
      </c>
      <c r="K26" s="9">
        <v>104</v>
      </c>
      <c r="L26" s="9">
        <v>104</v>
      </c>
      <c r="M26" s="7">
        <v>5</v>
      </c>
      <c r="N26" s="10">
        <v>100</v>
      </c>
      <c r="O26" s="11"/>
      <c r="P26" s="61" t="s">
        <v>19</v>
      </c>
      <c r="Q26" s="61"/>
    </row>
    <row r="27" spans="1:17" ht="25.05" customHeight="1" x14ac:dyDescent="0.3">
      <c r="A27" s="61"/>
      <c r="B27" s="61"/>
      <c r="C27" s="61"/>
      <c r="D27" s="63"/>
      <c r="E27" s="63"/>
      <c r="F27" s="63"/>
      <c r="G27" s="66"/>
      <c r="H27" s="67" t="s">
        <v>20</v>
      </c>
      <c r="I27" s="67"/>
      <c r="J27" s="9" t="s">
        <v>21</v>
      </c>
      <c r="K27" s="9">
        <v>90</v>
      </c>
      <c r="L27" s="9">
        <v>90</v>
      </c>
      <c r="M27" s="7">
        <f t="shared" ref="M27" si="3">K27*5/100</f>
        <v>4.5</v>
      </c>
      <c r="N27" s="10">
        <f>L27/K27*100</f>
        <v>100</v>
      </c>
      <c r="O27" s="11"/>
      <c r="P27" s="61"/>
      <c r="Q27" s="61"/>
    </row>
    <row r="28" spans="1:17" ht="25.05" customHeight="1" x14ac:dyDescent="0.3">
      <c r="A28" s="131"/>
      <c r="B28" s="131"/>
      <c r="C28" s="131"/>
      <c r="D28" s="63"/>
      <c r="E28" s="63"/>
      <c r="F28" s="63"/>
      <c r="G28" s="66"/>
      <c r="H28" s="150" t="s">
        <v>31</v>
      </c>
      <c r="I28" s="151"/>
      <c r="J28" s="151"/>
      <c r="K28" s="151"/>
      <c r="L28" s="151"/>
      <c r="M28" s="151"/>
      <c r="N28" s="151"/>
      <c r="O28" s="151"/>
      <c r="P28" s="151"/>
      <c r="Q28" s="151"/>
    </row>
    <row r="29" spans="1:17" ht="25.05" customHeight="1" x14ac:dyDescent="0.3">
      <c r="A29" s="131"/>
      <c r="B29" s="131"/>
      <c r="C29" s="131"/>
      <c r="D29" s="63"/>
      <c r="E29" s="63"/>
      <c r="F29" s="63"/>
      <c r="G29" s="66"/>
      <c r="H29" s="67" t="s">
        <v>32</v>
      </c>
      <c r="I29" s="67"/>
      <c r="J29" s="9" t="s">
        <v>18</v>
      </c>
      <c r="K29" s="9">
        <v>30</v>
      </c>
      <c r="L29" s="9">
        <v>31</v>
      </c>
      <c r="M29" s="7">
        <v>5</v>
      </c>
      <c r="N29" s="10">
        <v>100</v>
      </c>
      <c r="O29" s="11"/>
      <c r="P29" s="61" t="s">
        <v>19</v>
      </c>
      <c r="Q29" s="61"/>
    </row>
    <row r="30" spans="1:17" ht="25.05" customHeight="1" x14ac:dyDescent="0.3">
      <c r="A30" s="131"/>
      <c r="B30" s="131"/>
      <c r="C30" s="131"/>
      <c r="D30" s="63"/>
      <c r="E30" s="63"/>
      <c r="F30" s="63"/>
      <c r="G30" s="66"/>
      <c r="H30" s="67" t="s">
        <v>33</v>
      </c>
      <c r="I30" s="67"/>
      <c r="J30" s="9" t="s">
        <v>21</v>
      </c>
      <c r="K30" s="9">
        <v>90</v>
      </c>
      <c r="L30" s="9">
        <v>90</v>
      </c>
      <c r="M30" s="7">
        <v>5</v>
      </c>
      <c r="N30" s="10">
        <f t="shared" ref="N30" si="4">L30/K30*100</f>
        <v>100</v>
      </c>
      <c r="O30" s="11"/>
      <c r="P30" s="61"/>
      <c r="Q30" s="61"/>
    </row>
    <row r="31" spans="1:17" ht="25.05" customHeight="1" x14ac:dyDescent="0.3">
      <c r="A31" s="131"/>
      <c r="B31" s="131"/>
      <c r="C31" s="131"/>
      <c r="D31" s="63"/>
      <c r="E31" s="63"/>
      <c r="F31" s="63"/>
      <c r="G31" s="66"/>
      <c r="H31" s="132" t="s">
        <v>34</v>
      </c>
      <c r="I31" s="133"/>
      <c r="J31" s="133"/>
      <c r="K31" s="133"/>
      <c r="L31" s="133"/>
      <c r="M31" s="133"/>
      <c r="N31" s="133"/>
      <c r="O31" s="133"/>
      <c r="P31" s="133"/>
      <c r="Q31" s="133"/>
    </row>
    <row r="32" spans="1:17" ht="25.05" customHeight="1" x14ac:dyDescent="0.3">
      <c r="A32" s="131"/>
      <c r="B32" s="131"/>
      <c r="C32" s="131"/>
      <c r="D32" s="63"/>
      <c r="E32" s="63"/>
      <c r="F32" s="63"/>
      <c r="G32" s="66"/>
      <c r="H32" s="67" t="s">
        <v>32</v>
      </c>
      <c r="I32" s="67"/>
      <c r="J32" s="9" t="s">
        <v>18</v>
      </c>
      <c r="K32" s="9">
        <v>17</v>
      </c>
      <c r="L32" s="9">
        <v>16</v>
      </c>
      <c r="M32" s="7">
        <v>5</v>
      </c>
      <c r="N32" s="10">
        <f t="shared" ref="N32:N33" si="5">L32/K32*100</f>
        <v>94.117647058823522</v>
      </c>
      <c r="O32" s="12"/>
      <c r="P32" s="61" t="s">
        <v>19</v>
      </c>
      <c r="Q32" s="61"/>
    </row>
    <row r="33" spans="1:17" ht="25.05" customHeight="1" x14ac:dyDescent="0.3">
      <c r="A33" s="131"/>
      <c r="B33" s="131"/>
      <c r="C33" s="131"/>
      <c r="D33" s="63"/>
      <c r="E33" s="63"/>
      <c r="F33" s="63"/>
      <c r="G33" s="66"/>
      <c r="H33" s="67" t="s">
        <v>33</v>
      </c>
      <c r="I33" s="67"/>
      <c r="J33" s="9" t="s">
        <v>21</v>
      </c>
      <c r="K33" s="9">
        <v>85</v>
      </c>
      <c r="L33" s="9">
        <v>85</v>
      </c>
      <c r="M33" s="7">
        <v>5</v>
      </c>
      <c r="N33" s="10">
        <f t="shared" si="5"/>
        <v>100</v>
      </c>
      <c r="O33" s="11"/>
      <c r="P33" s="61"/>
      <c r="Q33" s="61"/>
    </row>
    <row r="34" spans="1:17" ht="25.05" customHeight="1" x14ac:dyDescent="0.3">
      <c r="A34" s="70" t="s">
        <v>35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2"/>
    </row>
    <row r="35" spans="1:17" ht="25.05" customHeight="1" x14ac:dyDescent="0.3">
      <c r="A35" s="61" t="s">
        <v>36</v>
      </c>
      <c r="B35" s="61"/>
      <c r="C35" s="61"/>
      <c r="D35" s="68">
        <v>25646345</v>
      </c>
      <c r="E35" s="68">
        <v>13519460.01</v>
      </c>
      <c r="F35" s="68"/>
      <c r="G35" s="65">
        <f>E35/D35*100</f>
        <v>52.714958057376208</v>
      </c>
      <c r="H35" s="67" t="s">
        <v>17</v>
      </c>
      <c r="I35" s="67"/>
      <c r="J35" s="9" t="s">
        <v>18</v>
      </c>
      <c r="K35" s="9">
        <v>110</v>
      </c>
      <c r="L35" s="9">
        <v>110</v>
      </c>
      <c r="M35" s="7">
        <v>5</v>
      </c>
      <c r="N35" s="10">
        <f>L35/K35*100</f>
        <v>100</v>
      </c>
      <c r="O35" s="11"/>
      <c r="P35" s="61" t="s">
        <v>19</v>
      </c>
      <c r="Q35" s="61"/>
    </row>
    <row r="36" spans="1:17" ht="25.05" customHeight="1" x14ac:dyDescent="0.3">
      <c r="A36" s="61"/>
      <c r="B36" s="61"/>
      <c r="C36" s="61"/>
      <c r="D36" s="63"/>
      <c r="E36" s="63"/>
      <c r="F36" s="63"/>
      <c r="G36" s="66"/>
      <c r="H36" s="67" t="s">
        <v>20</v>
      </c>
      <c r="I36" s="67"/>
      <c r="J36" s="9" t="s">
        <v>21</v>
      </c>
      <c r="K36" s="13">
        <v>95</v>
      </c>
      <c r="L36" s="9">
        <v>95</v>
      </c>
      <c r="M36" s="7">
        <f t="shared" ref="M36" si="6">K36*5/100</f>
        <v>4.75</v>
      </c>
      <c r="N36" s="10">
        <f t="shared" ref="N36" si="7">L36/K36*100</f>
        <v>100</v>
      </c>
      <c r="O36" s="11"/>
      <c r="P36" s="61"/>
      <c r="Q36" s="61"/>
    </row>
    <row r="37" spans="1:17" ht="25.05" customHeight="1" x14ac:dyDescent="0.3">
      <c r="A37" s="131"/>
      <c r="B37" s="131"/>
      <c r="C37" s="131"/>
      <c r="D37" s="63"/>
      <c r="E37" s="63"/>
      <c r="F37" s="63"/>
      <c r="G37" s="66"/>
      <c r="H37" s="132" t="s">
        <v>37</v>
      </c>
      <c r="I37" s="133"/>
      <c r="J37" s="133"/>
      <c r="K37" s="133"/>
      <c r="L37" s="133"/>
      <c r="M37" s="133"/>
      <c r="N37" s="133"/>
      <c r="O37" s="133"/>
      <c r="P37" s="133"/>
      <c r="Q37" s="133"/>
    </row>
    <row r="38" spans="1:17" ht="25.05" customHeight="1" x14ac:dyDescent="0.3">
      <c r="A38" s="131"/>
      <c r="B38" s="131"/>
      <c r="C38" s="131"/>
      <c r="D38" s="63"/>
      <c r="E38" s="63"/>
      <c r="F38" s="63"/>
      <c r="G38" s="66"/>
      <c r="H38" s="67" t="s">
        <v>32</v>
      </c>
      <c r="I38" s="67"/>
      <c r="J38" s="9" t="s">
        <v>18</v>
      </c>
      <c r="K38" s="9">
        <v>39</v>
      </c>
      <c r="L38" s="9">
        <v>38</v>
      </c>
      <c r="M38" s="7">
        <v>5</v>
      </c>
      <c r="N38" s="10">
        <v>100</v>
      </c>
      <c r="O38" s="11"/>
      <c r="P38" s="61" t="s">
        <v>19</v>
      </c>
      <c r="Q38" s="61"/>
    </row>
    <row r="39" spans="1:17" ht="25.05" customHeight="1" x14ac:dyDescent="0.3">
      <c r="A39" s="131"/>
      <c r="B39" s="131"/>
      <c r="C39" s="131"/>
      <c r="D39" s="63"/>
      <c r="E39" s="63"/>
      <c r="F39" s="63"/>
      <c r="G39" s="66"/>
      <c r="H39" s="67" t="s">
        <v>33</v>
      </c>
      <c r="I39" s="67"/>
      <c r="J39" s="9" t="s">
        <v>21</v>
      </c>
      <c r="K39" s="9">
        <v>94</v>
      </c>
      <c r="L39" s="9">
        <v>94</v>
      </c>
      <c r="M39" s="7">
        <v>5</v>
      </c>
      <c r="N39" s="10">
        <f t="shared" ref="N39" si="8">L39/K39*100</f>
        <v>100</v>
      </c>
      <c r="O39" s="11"/>
      <c r="P39" s="61"/>
      <c r="Q39" s="61"/>
    </row>
    <row r="40" spans="1:17" ht="25.05" customHeight="1" x14ac:dyDescent="0.3">
      <c r="A40" s="131"/>
      <c r="B40" s="131"/>
      <c r="C40" s="131"/>
      <c r="D40" s="63"/>
      <c r="E40" s="63"/>
      <c r="F40" s="63"/>
      <c r="G40" s="66"/>
      <c r="H40" s="132" t="s">
        <v>38</v>
      </c>
      <c r="I40" s="133"/>
      <c r="J40" s="133"/>
      <c r="K40" s="133"/>
      <c r="L40" s="133"/>
      <c r="M40" s="133"/>
      <c r="N40" s="133"/>
      <c r="O40" s="133"/>
      <c r="P40" s="133"/>
      <c r="Q40" s="133"/>
    </row>
    <row r="41" spans="1:17" ht="25.05" customHeight="1" x14ac:dyDescent="0.3">
      <c r="A41" s="131"/>
      <c r="B41" s="131"/>
      <c r="C41" s="131"/>
      <c r="D41" s="63"/>
      <c r="E41" s="63"/>
      <c r="F41" s="63"/>
      <c r="G41" s="66"/>
      <c r="H41" s="67" t="s">
        <v>32</v>
      </c>
      <c r="I41" s="67"/>
      <c r="J41" s="9" t="s">
        <v>18</v>
      </c>
      <c r="K41" s="9">
        <v>14</v>
      </c>
      <c r="L41" s="9">
        <v>14</v>
      </c>
      <c r="M41" s="7">
        <v>5</v>
      </c>
      <c r="N41" s="10">
        <v>100</v>
      </c>
      <c r="O41" s="11"/>
      <c r="P41" s="61" t="s">
        <v>19</v>
      </c>
      <c r="Q41" s="61"/>
    </row>
    <row r="42" spans="1:17" ht="25.05" customHeight="1" x14ac:dyDescent="0.3">
      <c r="A42" s="131"/>
      <c r="B42" s="131"/>
      <c r="C42" s="131"/>
      <c r="D42" s="63"/>
      <c r="E42" s="63"/>
      <c r="F42" s="63"/>
      <c r="G42" s="66"/>
      <c r="H42" s="67" t="s">
        <v>33</v>
      </c>
      <c r="I42" s="67"/>
      <c r="J42" s="9" t="s">
        <v>21</v>
      </c>
      <c r="K42" s="9">
        <v>95</v>
      </c>
      <c r="L42" s="9">
        <v>95</v>
      </c>
      <c r="M42" s="7">
        <v>5</v>
      </c>
      <c r="N42" s="10">
        <f t="shared" ref="N42" si="9">L42/K42*100</f>
        <v>100</v>
      </c>
      <c r="O42" s="11"/>
      <c r="P42" s="61"/>
      <c r="Q42" s="61"/>
    </row>
    <row r="43" spans="1:17" ht="25.05" customHeight="1" x14ac:dyDescent="0.3">
      <c r="A43" s="131"/>
      <c r="B43" s="131"/>
      <c r="C43" s="131"/>
      <c r="D43" s="63"/>
      <c r="E43" s="63"/>
      <c r="F43" s="63"/>
      <c r="G43" s="66"/>
      <c r="H43" s="132" t="s">
        <v>39</v>
      </c>
      <c r="I43" s="133"/>
      <c r="J43" s="133"/>
      <c r="K43" s="133"/>
      <c r="L43" s="133"/>
      <c r="M43" s="133"/>
      <c r="N43" s="133"/>
      <c r="O43" s="133"/>
      <c r="P43" s="133"/>
      <c r="Q43" s="133"/>
    </row>
    <row r="44" spans="1:17" ht="25.05" customHeight="1" x14ac:dyDescent="0.3">
      <c r="A44" s="131"/>
      <c r="B44" s="131"/>
      <c r="C44" s="131"/>
      <c r="D44" s="63"/>
      <c r="E44" s="63"/>
      <c r="F44" s="63"/>
      <c r="G44" s="66"/>
      <c r="H44" s="67" t="s">
        <v>17</v>
      </c>
      <c r="I44" s="67"/>
      <c r="J44" s="9" t="s">
        <v>18</v>
      </c>
      <c r="K44" s="9">
        <v>26</v>
      </c>
      <c r="L44" s="9">
        <v>26</v>
      </c>
      <c r="M44" s="7">
        <v>5</v>
      </c>
      <c r="N44" s="10">
        <f t="shared" ref="N44:N45" si="10">L44/K44*100</f>
        <v>100</v>
      </c>
      <c r="O44" s="11"/>
      <c r="P44" s="61" t="s">
        <v>19</v>
      </c>
      <c r="Q44" s="61"/>
    </row>
    <row r="45" spans="1:17" ht="25.05" customHeight="1" x14ac:dyDescent="0.3">
      <c r="A45" s="131"/>
      <c r="B45" s="131"/>
      <c r="C45" s="131"/>
      <c r="D45" s="63"/>
      <c r="E45" s="63"/>
      <c r="F45" s="63"/>
      <c r="G45" s="66"/>
      <c r="H45" s="67" t="s">
        <v>20</v>
      </c>
      <c r="I45" s="67"/>
      <c r="J45" s="9" t="s">
        <v>21</v>
      </c>
      <c r="K45" s="9">
        <v>95</v>
      </c>
      <c r="L45" s="9">
        <v>95</v>
      </c>
      <c r="M45" s="7">
        <v>5</v>
      </c>
      <c r="N45" s="10">
        <f t="shared" si="10"/>
        <v>100</v>
      </c>
      <c r="O45" s="11"/>
      <c r="P45" s="61"/>
      <c r="Q45" s="61"/>
    </row>
    <row r="46" spans="1:17" ht="25.05" customHeight="1" x14ac:dyDescent="0.3">
      <c r="A46" s="70" t="s">
        <v>40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2"/>
    </row>
    <row r="47" spans="1:17" ht="25.05" customHeight="1" x14ac:dyDescent="0.3">
      <c r="A47" s="80" t="s">
        <v>30</v>
      </c>
      <c r="B47" s="81"/>
      <c r="C47" s="82"/>
      <c r="D47" s="89">
        <v>21936258</v>
      </c>
      <c r="E47" s="92">
        <v>11253877.220000001</v>
      </c>
      <c r="F47" s="93"/>
      <c r="G47" s="76">
        <f>E47/D47*100</f>
        <v>51.302629737487592</v>
      </c>
      <c r="H47" s="67" t="s">
        <v>17</v>
      </c>
      <c r="I47" s="67"/>
      <c r="J47" s="9" t="s">
        <v>18</v>
      </c>
      <c r="K47" s="9">
        <v>122</v>
      </c>
      <c r="L47" s="9">
        <v>123</v>
      </c>
      <c r="M47" s="7">
        <v>5</v>
      </c>
      <c r="N47" s="10">
        <v>100</v>
      </c>
      <c r="O47" s="11"/>
      <c r="P47" s="61" t="s">
        <v>19</v>
      </c>
      <c r="Q47" s="61"/>
    </row>
    <row r="48" spans="1:17" ht="25.05" customHeight="1" x14ac:dyDescent="0.3">
      <c r="A48" s="83"/>
      <c r="B48" s="84"/>
      <c r="C48" s="85"/>
      <c r="D48" s="114"/>
      <c r="E48" s="145"/>
      <c r="F48" s="146"/>
      <c r="G48" s="117"/>
      <c r="H48" s="67" t="s">
        <v>20</v>
      </c>
      <c r="I48" s="67"/>
      <c r="J48" s="9" t="s">
        <v>21</v>
      </c>
      <c r="K48" s="9">
        <v>75</v>
      </c>
      <c r="L48" s="9">
        <v>75</v>
      </c>
      <c r="M48" s="7">
        <v>5</v>
      </c>
      <c r="N48" s="10">
        <f>L48/K48*100</f>
        <v>100</v>
      </c>
      <c r="O48" s="11"/>
      <c r="P48" s="61"/>
      <c r="Q48" s="61"/>
    </row>
    <row r="49" spans="1:17" ht="25.05" customHeight="1" x14ac:dyDescent="0.3">
      <c r="A49" s="139"/>
      <c r="B49" s="140"/>
      <c r="C49" s="141"/>
      <c r="D49" s="114"/>
      <c r="E49" s="145"/>
      <c r="F49" s="146"/>
      <c r="G49" s="117"/>
      <c r="H49" s="137" t="s">
        <v>41</v>
      </c>
      <c r="I49" s="138"/>
      <c r="J49" s="138"/>
      <c r="K49" s="138"/>
      <c r="L49" s="138"/>
      <c r="M49" s="138"/>
      <c r="N49" s="138"/>
      <c r="O49" s="138"/>
      <c r="P49" s="138"/>
      <c r="Q49" s="138"/>
    </row>
    <row r="50" spans="1:17" ht="25.05" customHeight="1" x14ac:dyDescent="0.3">
      <c r="A50" s="139"/>
      <c r="B50" s="140"/>
      <c r="C50" s="141"/>
      <c r="D50" s="114"/>
      <c r="E50" s="145"/>
      <c r="F50" s="146"/>
      <c r="G50" s="117"/>
      <c r="H50" s="67" t="s">
        <v>32</v>
      </c>
      <c r="I50" s="67"/>
      <c r="J50" s="9" t="s">
        <v>18</v>
      </c>
      <c r="K50" s="9">
        <v>73</v>
      </c>
      <c r="L50" s="9">
        <v>74</v>
      </c>
      <c r="M50" s="7">
        <v>5</v>
      </c>
      <c r="N50" s="10">
        <v>100</v>
      </c>
      <c r="O50" s="11"/>
      <c r="P50" s="61" t="s">
        <v>19</v>
      </c>
      <c r="Q50" s="61"/>
    </row>
    <row r="51" spans="1:17" ht="25.05" customHeight="1" x14ac:dyDescent="0.3">
      <c r="A51" s="142"/>
      <c r="B51" s="143"/>
      <c r="C51" s="144"/>
      <c r="D51" s="101"/>
      <c r="E51" s="147"/>
      <c r="F51" s="148"/>
      <c r="G51" s="118"/>
      <c r="H51" s="67" t="s">
        <v>33</v>
      </c>
      <c r="I51" s="67"/>
      <c r="J51" s="9" t="s">
        <v>21</v>
      </c>
      <c r="K51" s="9">
        <v>85</v>
      </c>
      <c r="L51" s="9">
        <v>85</v>
      </c>
      <c r="M51" s="7">
        <v>5</v>
      </c>
      <c r="N51" s="14">
        <f t="shared" ref="N51" si="11">L51/K51*100</f>
        <v>100</v>
      </c>
      <c r="O51" s="11"/>
      <c r="P51" s="61"/>
      <c r="Q51" s="61"/>
    </row>
    <row r="52" spans="1:17" ht="25.05" customHeight="1" x14ac:dyDescent="0.3">
      <c r="A52" s="60" t="s">
        <v>42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</row>
    <row r="53" spans="1:17" ht="25.05" customHeight="1" x14ac:dyDescent="0.3">
      <c r="A53" s="61" t="s">
        <v>43</v>
      </c>
      <c r="B53" s="61"/>
      <c r="C53" s="61"/>
      <c r="D53" s="68">
        <v>28648175</v>
      </c>
      <c r="E53" s="68">
        <v>15164119.4</v>
      </c>
      <c r="F53" s="68"/>
      <c r="G53" s="65">
        <f>E53/D53*100</f>
        <v>52.932235299456252</v>
      </c>
      <c r="H53" s="67" t="s">
        <v>17</v>
      </c>
      <c r="I53" s="67"/>
      <c r="J53" s="9" t="s">
        <v>18</v>
      </c>
      <c r="K53" s="9">
        <v>234</v>
      </c>
      <c r="L53" s="9">
        <v>233</v>
      </c>
      <c r="M53" s="7">
        <v>5</v>
      </c>
      <c r="N53" s="10">
        <v>100</v>
      </c>
      <c r="O53" s="11"/>
      <c r="P53" s="61" t="s">
        <v>19</v>
      </c>
      <c r="Q53" s="61"/>
    </row>
    <row r="54" spans="1:17" ht="25.05" customHeight="1" x14ac:dyDescent="0.3">
      <c r="A54" s="61"/>
      <c r="B54" s="61"/>
      <c r="C54" s="61"/>
      <c r="D54" s="63"/>
      <c r="E54" s="63"/>
      <c r="F54" s="63"/>
      <c r="G54" s="66"/>
      <c r="H54" s="67" t="s">
        <v>20</v>
      </c>
      <c r="I54" s="67"/>
      <c r="J54" s="9" t="s">
        <v>21</v>
      </c>
      <c r="K54" s="9">
        <v>100</v>
      </c>
      <c r="L54" s="9">
        <v>100</v>
      </c>
      <c r="M54" s="7">
        <v>5</v>
      </c>
      <c r="N54" s="10">
        <f>L54/K54*100</f>
        <v>100</v>
      </c>
      <c r="O54" s="11"/>
      <c r="P54" s="61"/>
      <c r="Q54" s="61"/>
    </row>
    <row r="55" spans="1:17" ht="25.05" customHeight="1" x14ac:dyDescent="0.3">
      <c r="A55" s="131"/>
      <c r="B55" s="131"/>
      <c r="C55" s="131"/>
      <c r="D55" s="63"/>
      <c r="E55" s="63"/>
      <c r="F55" s="63"/>
      <c r="G55" s="66"/>
      <c r="H55" s="132" t="s">
        <v>44</v>
      </c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t="25.05" customHeight="1" x14ac:dyDescent="0.3">
      <c r="A56" s="131"/>
      <c r="B56" s="131"/>
      <c r="C56" s="131"/>
      <c r="D56" s="63"/>
      <c r="E56" s="63"/>
      <c r="F56" s="63"/>
      <c r="G56" s="66"/>
      <c r="H56" s="67" t="s">
        <v>32</v>
      </c>
      <c r="I56" s="67"/>
      <c r="J56" s="9" t="s">
        <v>18</v>
      </c>
      <c r="K56" s="9">
        <v>95</v>
      </c>
      <c r="L56" s="9">
        <v>95</v>
      </c>
      <c r="M56" s="7">
        <v>5</v>
      </c>
      <c r="N56" s="10">
        <v>100</v>
      </c>
      <c r="O56" s="11"/>
      <c r="P56" s="61" t="s">
        <v>19</v>
      </c>
      <c r="Q56" s="61"/>
    </row>
    <row r="57" spans="1:17" ht="25.05" customHeight="1" x14ac:dyDescent="0.3">
      <c r="A57" s="131"/>
      <c r="B57" s="131"/>
      <c r="C57" s="131"/>
      <c r="D57" s="63"/>
      <c r="E57" s="63"/>
      <c r="F57" s="63"/>
      <c r="G57" s="66"/>
      <c r="H57" s="67" t="s">
        <v>45</v>
      </c>
      <c r="I57" s="67"/>
      <c r="J57" s="9" t="s">
        <v>21</v>
      </c>
      <c r="K57" s="9">
        <v>98</v>
      </c>
      <c r="L57" s="9">
        <v>98</v>
      </c>
      <c r="M57" s="7">
        <v>5</v>
      </c>
      <c r="N57" s="10">
        <f t="shared" ref="N57" si="12">L57/K57*100</f>
        <v>100</v>
      </c>
      <c r="O57" s="11"/>
      <c r="P57" s="61"/>
      <c r="Q57" s="61"/>
    </row>
    <row r="58" spans="1:17" ht="25.05" customHeight="1" x14ac:dyDescent="0.3">
      <c r="A58" s="131"/>
      <c r="B58" s="131"/>
      <c r="C58" s="131"/>
      <c r="D58" s="63"/>
      <c r="E58" s="63"/>
      <c r="F58" s="63"/>
      <c r="G58" s="66"/>
      <c r="H58" s="132" t="s">
        <v>46</v>
      </c>
      <c r="I58" s="133"/>
      <c r="J58" s="133"/>
      <c r="K58" s="133"/>
      <c r="L58" s="133"/>
      <c r="M58" s="133"/>
      <c r="N58" s="133"/>
      <c r="O58" s="133"/>
      <c r="P58" s="133"/>
      <c r="Q58" s="133"/>
    </row>
    <row r="59" spans="1:17" ht="25.05" customHeight="1" x14ac:dyDescent="0.3">
      <c r="A59" s="131"/>
      <c r="B59" s="131"/>
      <c r="C59" s="131"/>
      <c r="D59" s="63"/>
      <c r="E59" s="63"/>
      <c r="F59" s="63"/>
      <c r="G59" s="66"/>
      <c r="H59" s="67" t="s">
        <v>32</v>
      </c>
      <c r="I59" s="67"/>
      <c r="J59" s="9" t="s">
        <v>18</v>
      </c>
      <c r="K59" s="9">
        <v>24</v>
      </c>
      <c r="L59" s="9">
        <v>24</v>
      </c>
      <c r="M59" s="7">
        <v>5</v>
      </c>
      <c r="N59" s="10">
        <f t="shared" ref="N59:N60" si="13">L59/K59*100</f>
        <v>100</v>
      </c>
      <c r="O59" s="11"/>
      <c r="P59" s="61" t="s">
        <v>19</v>
      </c>
      <c r="Q59" s="61"/>
    </row>
    <row r="60" spans="1:17" ht="25.05" customHeight="1" x14ac:dyDescent="0.3">
      <c r="A60" s="131"/>
      <c r="B60" s="131"/>
      <c r="C60" s="131"/>
      <c r="D60" s="63"/>
      <c r="E60" s="63"/>
      <c r="F60" s="63"/>
      <c r="G60" s="66"/>
      <c r="H60" s="67" t="s">
        <v>33</v>
      </c>
      <c r="I60" s="67"/>
      <c r="J60" s="9" t="s">
        <v>21</v>
      </c>
      <c r="K60" s="9">
        <v>98</v>
      </c>
      <c r="L60" s="9">
        <v>98</v>
      </c>
      <c r="M60" s="7">
        <v>5</v>
      </c>
      <c r="N60" s="10">
        <f t="shared" si="13"/>
        <v>100</v>
      </c>
      <c r="O60" s="11"/>
      <c r="P60" s="61"/>
      <c r="Q60" s="61"/>
    </row>
    <row r="61" spans="1:17" ht="25.05" customHeight="1" x14ac:dyDescent="0.3">
      <c r="A61" s="60" t="s">
        <v>47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1:17" ht="25.05" customHeight="1" x14ac:dyDescent="0.3">
      <c r="A62" s="61" t="s">
        <v>48</v>
      </c>
      <c r="B62" s="61"/>
      <c r="C62" s="61"/>
      <c r="D62" s="68">
        <v>27824167.219999999</v>
      </c>
      <c r="E62" s="68">
        <v>14952632.039999999</v>
      </c>
      <c r="F62" s="68"/>
      <c r="G62" s="65">
        <f>E62/D62*100</f>
        <v>53.739728926197849</v>
      </c>
      <c r="H62" s="67" t="s">
        <v>17</v>
      </c>
      <c r="I62" s="67"/>
      <c r="J62" s="9" t="s">
        <v>18</v>
      </c>
      <c r="K62" s="9">
        <v>164</v>
      </c>
      <c r="L62" s="9">
        <v>164</v>
      </c>
      <c r="M62" s="7">
        <v>5</v>
      </c>
      <c r="N62" s="10">
        <v>100</v>
      </c>
      <c r="O62" s="11"/>
      <c r="P62" s="61" t="s">
        <v>19</v>
      </c>
      <c r="Q62" s="61"/>
    </row>
    <row r="63" spans="1:17" ht="25.05" customHeight="1" x14ac:dyDescent="0.3">
      <c r="A63" s="61"/>
      <c r="B63" s="61"/>
      <c r="C63" s="61"/>
      <c r="D63" s="63"/>
      <c r="E63" s="63"/>
      <c r="F63" s="63"/>
      <c r="G63" s="66"/>
      <c r="H63" s="67" t="s">
        <v>20</v>
      </c>
      <c r="I63" s="67"/>
      <c r="J63" s="9" t="s">
        <v>21</v>
      </c>
      <c r="K63" s="9">
        <v>99</v>
      </c>
      <c r="L63" s="9">
        <v>99</v>
      </c>
      <c r="M63" s="7">
        <v>5</v>
      </c>
      <c r="N63" s="10">
        <f>L63/K63*100</f>
        <v>100</v>
      </c>
      <c r="O63" s="11"/>
      <c r="P63" s="61"/>
      <c r="Q63" s="61"/>
    </row>
    <row r="64" spans="1:17" ht="25.05" customHeight="1" x14ac:dyDescent="0.3">
      <c r="A64" s="131"/>
      <c r="B64" s="131"/>
      <c r="C64" s="131"/>
      <c r="D64" s="63"/>
      <c r="E64" s="63"/>
      <c r="F64" s="63"/>
      <c r="G64" s="66"/>
      <c r="H64" s="99" t="s">
        <v>49</v>
      </c>
      <c r="I64" s="100"/>
      <c r="J64" s="100"/>
      <c r="K64" s="100"/>
      <c r="L64" s="100"/>
      <c r="M64" s="100"/>
      <c r="N64" s="100"/>
      <c r="O64" s="100"/>
      <c r="P64" s="100"/>
      <c r="Q64" s="100"/>
    </row>
    <row r="65" spans="1:17" ht="25.05" customHeight="1" x14ac:dyDescent="0.3">
      <c r="A65" s="131"/>
      <c r="B65" s="131"/>
      <c r="C65" s="131"/>
      <c r="D65" s="63"/>
      <c r="E65" s="63"/>
      <c r="F65" s="63"/>
      <c r="G65" s="66"/>
      <c r="H65" s="67" t="s">
        <v>50</v>
      </c>
      <c r="I65" s="67"/>
      <c r="J65" s="9"/>
      <c r="K65" s="9"/>
      <c r="L65" s="9"/>
      <c r="M65" s="15"/>
      <c r="N65" s="10"/>
      <c r="O65" s="11"/>
      <c r="P65" s="80" t="s">
        <v>19</v>
      </c>
      <c r="Q65" s="82"/>
    </row>
    <row r="66" spans="1:17" ht="25.05" customHeight="1" x14ac:dyDescent="0.3">
      <c r="A66" s="131"/>
      <c r="B66" s="131"/>
      <c r="C66" s="131"/>
      <c r="D66" s="63"/>
      <c r="E66" s="63"/>
      <c r="F66" s="63"/>
      <c r="G66" s="66"/>
      <c r="H66" s="67" t="s">
        <v>51</v>
      </c>
      <c r="I66" s="67"/>
      <c r="J66" s="9" t="s">
        <v>18</v>
      </c>
      <c r="K66" s="9">
        <v>30</v>
      </c>
      <c r="L66" s="9">
        <v>30</v>
      </c>
      <c r="M66" s="7">
        <v>5</v>
      </c>
      <c r="N66" s="10">
        <v>100</v>
      </c>
      <c r="O66" s="16"/>
      <c r="P66" s="83"/>
      <c r="Q66" s="85"/>
    </row>
    <row r="67" spans="1:17" ht="25.05" customHeight="1" x14ac:dyDescent="0.3">
      <c r="A67" s="131"/>
      <c r="B67" s="131"/>
      <c r="C67" s="131"/>
      <c r="D67" s="63"/>
      <c r="E67" s="63"/>
      <c r="F67" s="63"/>
      <c r="G67" s="66"/>
      <c r="H67" s="67" t="s">
        <v>52</v>
      </c>
      <c r="I67" s="67"/>
      <c r="J67" s="9" t="s">
        <v>18</v>
      </c>
      <c r="K67" s="9">
        <v>15</v>
      </c>
      <c r="L67" s="9">
        <v>14</v>
      </c>
      <c r="M67" s="7">
        <v>5</v>
      </c>
      <c r="N67" s="10">
        <f t="shared" ref="N67:N69" si="14">L67/K67*100</f>
        <v>93.333333333333329</v>
      </c>
      <c r="O67" s="11"/>
      <c r="P67" s="83"/>
      <c r="Q67" s="85"/>
    </row>
    <row r="68" spans="1:17" ht="25.05" customHeight="1" x14ac:dyDescent="0.3">
      <c r="A68" s="131"/>
      <c r="B68" s="131"/>
      <c r="C68" s="131"/>
      <c r="D68" s="63"/>
      <c r="E68" s="63"/>
      <c r="F68" s="63"/>
      <c r="G68" s="66"/>
      <c r="H68" s="67" t="s">
        <v>33</v>
      </c>
      <c r="I68" s="67"/>
      <c r="J68" s="9" t="s">
        <v>21</v>
      </c>
      <c r="K68" s="9">
        <v>99</v>
      </c>
      <c r="L68" s="9">
        <v>99</v>
      </c>
      <c r="M68" s="7">
        <v>5</v>
      </c>
      <c r="N68" s="10">
        <f t="shared" si="14"/>
        <v>100</v>
      </c>
      <c r="O68" s="11"/>
      <c r="P68" s="83"/>
      <c r="Q68" s="85"/>
    </row>
    <row r="69" spans="1:17" ht="25.05" customHeight="1" x14ac:dyDescent="0.3">
      <c r="A69" s="131"/>
      <c r="B69" s="131"/>
      <c r="C69" s="131"/>
      <c r="D69" s="63"/>
      <c r="E69" s="63"/>
      <c r="F69" s="63"/>
      <c r="G69" s="66"/>
      <c r="H69" s="67" t="s">
        <v>53</v>
      </c>
      <c r="I69" s="67"/>
      <c r="J69" s="9" t="s">
        <v>21</v>
      </c>
      <c r="K69" s="9">
        <v>99</v>
      </c>
      <c r="L69" s="9">
        <v>99</v>
      </c>
      <c r="M69" s="7">
        <v>5</v>
      </c>
      <c r="N69" s="10">
        <f t="shared" si="14"/>
        <v>100</v>
      </c>
      <c r="O69" s="11"/>
      <c r="P69" s="86"/>
      <c r="Q69" s="88"/>
    </row>
    <row r="70" spans="1:17" ht="25.05" customHeight="1" x14ac:dyDescent="0.3">
      <c r="A70" s="131"/>
      <c r="B70" s="131"/>
      <c r="C70" s="131"/>
      <c r="D70" s="63"/>
      <c r="E70" s="63"/>
      <c r="F70" s="63"/>
      <c r="G70" s="66"/>
      <c r="H70" s="135" t="s">
        <v>54</v>
      </c>
      <c r="I70" s="136"/>
      <c r="J70" s="136"/>
      <c r="K70" s="136"/>
      <c r="L70" s="136"/>
      <c r="M70" s="136"/>
      <c r="N70" s="136"/>
      <c r="O70" s="136"/>
      <c r="P70" s="136"/>
      <c r="Q70" s="136"/>
    </row>
    <row r="71" spans="1:17" ht="25.05" customHeight="1" x14ac:dyDescent="0.3">
      <c r="A71" s="131"/>
      <c r="B71" s="131"/>
      <c r="C71" s="131"/>
      <c r="D71" s="63"/>
      <c r="E71" s="63"/>
      <c r="F71" s="63"/>
      <c r="G71" s="66"/>
      <c r="H71" s="67" t="s">
        <v>32</v>
      </c>
      <c r="I71" s="67"/>
      <c r="J71" s="9" t="s">
        <v>18</v>
      </c>
      <c r="K71" s="9">
        <v>84</v>
      </c>
      <c r="L71" s="9">
        <v>86</v>
      </c>
      <c r="M71" s="7">
        <v>5</v>
      </c>
      <c r="N71" s="10">
        <v>100</v>
      </c>
      <c r="O71" s="11"/>
      <c r="P71" s="61" t="s">
        <v>19</v>
      </c>
      <c r="Q71" s="61"/>
    </row>
    <row r="72" spans="1:17" ht="25.05" customHeight="1" x14ac:dyDescent="0.3">
      <c r="A72" s="131"/>
      <c r="B72" s="131"/>
      <c r="C72" s="131"/>
      <c r="D72" s="63"/>
      <c r="E72" s="63"/>
      <c r="F72" s="63"/>
      <c r="G72" s="66"/>
      <c r="H72" s="67" t="s">
        <v>33</v>
      </c>
      <c r="I72" s="67"/>
      <c r="J72" s="9" t="s">
        <v>21</v>
      </c>
      <c r="K72" s="9">
        <v>99</v>
      </c>
      <c r="L72" s="9">
        <v>99</v>
      </c>
      <c r="M72" s="7">
        <v>5</v>
      </c>
      <c r="N72" s="10">
        <f t="shared" ref="N72" si="15">L72/K72*100</f>
        <v>100</v>
      </c>
      <c r="O72" s="11"/>
      <c r="P72" s="61"/>
      <c r="Q72" s="61"/>
    </row>
    <row r="73" spans="1:17" ht="25.05" customHeight="1" x14ac:dyDescent="0.3">
      <c r="A73" s="60" t="s">
        <v>55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</row>
    <row r="74" spans="1:17" ht="25.05" customHeight="1" x14ac:dyDescent="0.3">
      <c r="A74" s="61" t="s">
        <v>56</v>
      </c>
      <c r="B74" s="61"/>
      <c r="C74" s="61"/>
      <c r="D74" s="62">
        <v>12094029</v>
      </c>
      <c r="E74" s="62">
        <v>6247072.3399999999</v>
      </c>
      <c r="F74" s="62"/>
      <c r="G74" s="65">
        <f>E74/D74*100</f>
        <v>51.654186871885287</v>
      </c>
      <c r="H74" s="67" t="s">
        <v>17</v>
      </c>
      <c r="I74" s="67"/>
      <c r="J74" s="9" t="s">
        <v>18</v>
      </c>
      <c r="K74" s="9">
        <v>54</v>
      </c>
      <c r="L74" s="9">
        <v>54</v>
      </c>
      <c r="M74" s="7">
        <v>5</v>
      </c>
      <c r="N74" s="10">
        <v>100</v>
      </c>
      <c r="O74" s="11"/>
      <c r="P74" s="61" t="s">
        <v>19</v>
      </c>
      <c r="Q74" s="61"/>
    </row>
    <row r="75" spans="1:17" ht="25.05" customHeight="1" x14ac:dyDescent="0.3">
      <c r="A75" s="61"/>
      <c r="B75" s="61"/>
      <c r="C75" s="61"/>
      <c r="D75" s="63"/>
      <c r="E75" s="64"/>
      <c r="F75" s="64"/>
      <c r="G75" s="66"/>
      <c r="H75" s="67" t="s">
        <v>20</v>
      </c>
      <c r="I75" s="67"/>
      <c r="J75" s="9" t="s">
        <v>21</v>
      </c>
      <c r="K75" s="9">
        <v>96</v>
      </c>
      <c r="L75" s="9">
        <v>96</v>
      </c>
      <c r="M75" s="7">
        <v>5</v>
      </c>
      <c r="N75" s="10">
        <f>L75/K75*100</f>
        <v>100</v>
      </c>
      <c r="O75" s="11"/>
      <c r="P75" s="61"/>
      <c r="Q75" s="61"/>
    </row>
    <row r="76" spans="1:17" ht="25.05" customHeight="1" x14ac:dyDescent="0.3">
      <c r="A76" s="134"/>
      <c r="B76" s="134"/>
      <c r="C76" s="134"/>
      <c r="D76" s="63"/>
      <c r="E76" s="64"/>
      <c r="F76" s="64"/>
      <c r="G76" s="66"/>
      <c r="H76" s="99" t="s">
        <v>57</v>
      </c>
      <c r="I76" s="100"/>
      <c r="J76" s="100"/>
      <c r="K76" s="100"/>
      <c r="L76" s="100"/>
      <c r="M76" s="100"/>
      <c r="N76" s="100"/>
      <c r="O76" s="100"/>
      <c r="P76" s="100"/>
      <c r="Q76" s="100"/>
    </row>
    <row r="77" spans="1:17" ht="25.05" customHeight="1" x14ac:dyDescent="0.3">
      <c r="A77" s="134"/>
      <c r="B77" s="134"/>
      <c r="C77" s="134"/>
      <c r="D77" s="63"/>
      <c r="E77" s="64"/>
      <c r="F77" s="64"/>
      <c r="G77" s="66"/>
      <c r="H77" s="67" t="s">
        <v>58</v>
      </c>
      <c r="I77" s="67"/>
      <c r="J77" s="9" t="s">
        <v>18</v>
      </c>
      <c r="K77" s="9">
        <v>40</v>
      </c>
      <c r="L77" s="9">
        <v>40</v>
      </c>
      <c r="M77" s="7">
        <v>5</v>
      </c>
      <c r="N77" s="10">
        <v>100</v>
      </c>
      <c r="O77" s="11"/>
      <c r="P77" s="61" t="s">
        <v>19</v>
      </c>
      <c r="Q77" s="61"/>
    </row>
    <row r="78" spans="1:17" ht="25.05" customHeight="1" x14ac:dyDescent="0.3">
      <c r="A78" s="134"/>
      <c r="B78" s="134"/>
      <c r="C78" s="134"/>
      <c r="D78" s="63"/>
      <c r="E78" s="64"/>
      <c r="F78" s="64"/>
      <c r="G78" s="66"/>
      <c r="H78" s="67" t="s">
        <v>33</v>
      </c>
      <c r="I78" s="67"/>
      <c r="J78" s="9" t="s">
        <v>21</v>
      </c>
      <c r="K78" s="9">
        <v>95</v>
      </c>
      <c r="L78" s="9">
        <v>95</v>
      </c>
      <c r="M78" s="7">
        <v>5</v>
      </c>
      <c r="N78" s="10">
        <f t="shared" ref="N78" si="16">L78/K78*100</f>
        <v>100</v>
      </c>
      <c r="O78" s="11"/>
      <c r="P78" s="61"/>
      <c r="Q78" s="61"/>
    </row>
    <row r="79" spans="1:17" ht="25.05" customHeight="1" x14ac:dyDescent="0.3">
      <c r="A79" s="70" t="s">
        <v>59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2"/>
    </row>
    <row r="80" spans="1:17" ht="25.05" customHeight="1" x14ac:dyDescent="0.3">
      <c r="A80" s="61" t="s">
        <v>30</v>
      </c>
      <c r="B80" s="61"/>
      <c r="C80" s="61"/>
      <c r="D80" s="68">
        <v>21626235</v>
      </c>
      <c r="E80" s="68">
        <v>10844722.32</v>
      </c>
      <c r="F80" s="68"/>
      <c r="G80" s="65">
        <f>E80/D80*100</f>
        <v>50.14614111055392</v>
      </c>
      <c r="H80" s="67" t="s">
        <v>17</v>
      </c>
      <c r="I80" s="67"/>
      <c r="J80" s="9" t="s">
        <v>18</v>
      </c>
      <c r="K80" s="9">
        <v>141</v>
      </c>
      <c r="L80" s="9">
        <v>142</v>
      </c>
      <c r="M80" s="7">
        <v>5</v>
      </c>
      <c r="N80" s="14">
        <v>100</v>
      </c>
      <c r="O80" s="11"/>
      <c r="P80" s="61" t="s">
        <v>19</v>
      </c>
      <c r="Q80" s="61"/>
    </row>
    <row r="81" spans="1:17" ht="25.05" customHeight="1" x14ac:dyDescent="0.3">
      <c r="A81" s="61"/>
      <c r="B81" s="61"/>
      <c r="C81" s="61"/>
      <c r="D81" s="63"/>
      <c r="E81" s="63"/>
      <c r="F81" s="63"/>
      <c r="G81" s="66"/>
      <c r="H81" s="67" t="s">
        <v>20</v>
      </c>
      <c r="I81" s="67"/>
      <c r="J81" s="9" t="s">
        <v>21</v>
      </c>
      <c r="K81" s="9">
        <v>90</v>
      </c>
      <c r="L81" s="9">
        <v>90</v>
      </c>
      <c r="M81" s="7">
        <v>5</v>
      </c>
      <c r="N81" s="10">
        <f>L81/K81*100</f>
        <v>100</v>
      </c>
      <c r="O81" s="11"/>
      <c r="P81" s="61"/>
      <c r="Q81" s="61"/>
    </row>
    <row r="82" spans="1:17" ht="25.05" customHeight="1" x14ac:dyDescent="0.3">
      <c r="A82" s="131"/>
      <c r="B82" s="131"/>
      <c r="C82" s="131"/>
      <c r="D82" s="63"/>
      <c r="E82" s="63"/>
      <c r="F82" s="63"/>
      <c r="G82" s="66"/>
      <c r="H82" s="132" t="s">
        <v>60</v>
      </c>
      <c r="I82" s="133"/>
      <c r="J82" s="133"/>
      <c r="K82" s="133"/>
      <c r="L82" s="133"/>
      <c r="M82" s="133"/>
      <c r="N82" s="133"/>
      <c r="O82" s="133"/>
      <c r="P82" s="133"/>
      <c r="Q82" s="133"/>
    </row>
    <row r="83" spans="1:17" ht="25.05" customHeight="1" x14ac:dyDescent="0.3">
      <c r="A83" s="131"/>
      <c r="B83" s="131"/>
      <c r="C83" s="131"/>
      <c r="D83" s="63"/>
      <c r="E83" s="63"/>
      <c r="F83" s="63"/>
      <c r="G83" s="66"/>
      <c r="H83" s="67" t="s">
        <v>32</v>
      </c>
      <c r="I83" s="67"/>
      <c r="J83" s="9" t="s">
        <v>18</v>
      </c>
      <c r="K83" s="9">
        <v>56</v>
      </c>
      <c r="L83" s="9">
        <v>61</v>
      </c>
      <c r="M83" s="7">
        <v>5</v>
      </c>
      <c r="N83" s="10">
        <f t="shared" ref="N83:N84" si="17">L83/K83*100</f>
        <v>108.92857142857142</v>
      </c>
      <c r="O83" s="11"/>
      <c r="P83" s="61" t="s">
        <v>19</v>
      </c>
      <c r="Q83" s="61"/>
    </row>
    <row r="84" spans="1:17" ht="25.05" customHeight="1" x14ac:dyDescent="0.3">
      <c r="A84" s="131"/>
      <c r="B84" s="131"/>
      <c r="C84" s="131"/>
      <c r="D84" s="63"/>
      <c r="E84" s="63"/>
      <c r="F84" s="63"/>
      <c r="G84" s="66"/>
      <c r="H84" s="67" t="s">
        <v>33</v>
      </c>
      <c r="I84" s="67"/>
      <c r="J84" s="9" t="s">
        <v>21</v>
      </c>
      <c r="K84" s="9">
        <v>98</v>
      </c>
      <c r="L84" s="9">
        <v>98</v>
      </c>
      <c r="M84" s="7">
        <v>5</v>
      </c>
      <c r="N84" s="10">
        <f t="shared" si="17"/>
        <v>100</v>
      </c>
      <c r="O84" s="11"/>
      <c r="P84" s="61"/>
      <c r="Q84" s="61"/>
    </row>
    <row r="85" spans="1:17" ht="25.05" customHeight="1" x14ac:dyDescent="0.3">
      <c r="A85" s="70" t="s">
        <v>61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2"/>
    </row>
    <row r="86" spans="1:17" ht="25.05" customHeight="1" x14ac:dyDescent="0.3">
      <c r="A86" s="80" t="s">
        <v>62</v>
      </c>
      <c r="B86" s="81"/>
      <c r="C86" s="82"/>
      <c r="D86" s="74">
        <v>19001664</v>
      </c>
      <c r="E86" s="102">
        <v>10218306.48</v>
      </c>
      <c r="F86" s="103"/>
      <c r="G86" s="76">
        <f>E86/D86*100</f>
        <v>53.775850788646729</v>
      </c>
      <c r="H86" s="78" t="s">
        <v>17</v>
      </c>
      <c r="I86" s="79"/>
      <c r="J86" s="9" t="s">
        <v>18</v>
      </c>
      <c r="K86" s="9">
        <v>111</v>
      </c>
      <c r="L86" s="9">
        <v>111</v>
      </c>
      <c r="M86" s="7">
        <v>5</v>
      </c>
      <c r="N86" s="10">
        <f>L86/K86*100</f>
        <v>100</v>
      </c>
      <c r="O86" s="11"/>
      <c r="P86" s="80" t="s">
        <v>19</v>
      </c>
      <c r="Q86" s="82"/>
    </row>
    <row r="87" spans="1:17" ht="25.05" customHeight="1" x14ac:dyDescent="0.3">
      <c r="A87" s="83"/>
      <c r="B87" s="84"/>
      <c r="C87" s="85"/>
      <c r="D87" s="114"/>
      <c r="E87" s="115"/>
      <c r="F87" s="116"/>
      <c r="G87" s="117"/>
      <c r="H87" s="67" t="s">
        <v>20</v>
      </c>
      <c r="I87" s="67"/>
      <c r="J87" s="9" t="s">
        <v>21</v>
      </c>
      <c r="K87" s="9">
        <v>98</v>
      </c>
      <c r="L87" s="9">
        <v>98</v>
      </c>
      <c r="M87" s="7">
        <v>5</v>
      </c>
      <c r="N87" s="10">
        <f>L87/K87*100</f>
        <v>100</v>
      </c>
      <c r="O87" s="11"/>
      <c r="P87" s="86"/>
      <c r="Q87" s="88"/>
    </row>
    <row r="88" spans="1:17" ht="25.05" customHeight="1" x14ac:dyDescent="0.3">
      <c r="A88" s="125"/>
      <c r="B88" s="126"/>
      <c r="C88" s="127"/>
      <c r="D88" s="114"/>
      <c r="E88" s="115"/>
      <c r="F88" s="116"/>
      <c r="G88" s="117"/>
      <c r="H88" s="128" t="s">
        <v>63</v>
      </c>
      <c r="I88" s="129"/>
      <c r="J88" s="129"/>
      <c r="K88" s="129"/>
      <c r="L88" s="129"/>
      <c r="M88" s="129"/>
      <c r="N88" s="129"/>
      <c r="O88" s="129"/>
      <c r="P88" s="129"/>
      <c r="Q88" s="130"/>
    </row>
    <row r="89" spans="1:17" ht="25.05" customHeight="1" x14ac:dyDescent="0.3">
      <c r="A89" s="125"/>
      <c r="B89" s="126"/>
      <c r="C89" s="127"/>
      <c r="D89" s="114"/>
      <c r="E89" s="115"/>
      <c r="F89" s="116"/>
      <c r="G89" s="117"/>
      <c r="H89" s="78" t="s">
        <v>32</v>
      </c>
      <c r="I89" s="79"/>
      <c r="J89" s="9" t="s">
        <v>18</v>
      </c>
      <c r="K89" s="9">
        <v>53</v>
      </c>
      <c r="L89" s="9">
        <v>50</v>
      </c>
      <c r="M89" s="7">
        <v>5</v>
      </c>
      <c r="N89" s="10">
        <f t="shared" ref="N89:N90" si="18">L89/K89*100</f>
        <v>94.339622641509436</v>
      </c>
      <c r="O89" s="11"/>
      <c r="P89" s="80" t="s">
        <v>19</v>
      </c>
      <c r="Q89" s="82"/>
    </row>
    <row r="90" spans="1:17" ht="25.05" customHeight="1" x14ac:dyDescent="0.3">
      <c r="A90" s="125"/>
      <c r="B90" s="126"/>
      <c r="C90" s="127"/>
      <c r="D90" s="114"/>
      <c r="E90" s="115"/>
      <c r="F90" s="116"/>
      <c r="G90" s="117"/>
      <c r="H90" s="78" t="s">
        <v>33</v>
      </c>
      <c r="I90" s="79"/>
      <c r="J90" s="9" t="s">
        <v>21</v>
      </c>
      <c r="K90" s="9">
        <v>90</v>
      </c>
      <c r="L90" s="9">
        <v>90</v>
      </c>
      <c r="M90" s="15">
        <v>5</v>
      </c>
      <c r="N90" s="10">
        <f t="shared" si="18"/>
        <v>100</v>
      </c>
      <c r="O90" s="11"/>
      <c r="P90" s="86"/>
      <c r="Q90" s="88"/>
    </row>
    <row r="91" spans="1:17" ht="25.05" customHeight="1" x14ac:dyDescent="0.3">
      <c r="A91" s="70" t="s">
        <v>64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2"/>
    </row>
    <row r="92" spans="1:17" ht="25.05" customHeight="1" x14ac:dyDescent="0.3">
      <c r="A92" s="80" t="s">
        <v>62</v>
      </c>
      <c r="B92" s="81"/>
      <c r="C92" s="82"/>
      <c r="D92" s="89">
        <v>21334582</v>
      </c>
      <c r="E92" s="92">
        <v>10697048.32</v>
      </c>
      <c r="F92" s="93"/>
      <c r="G92" s="76">
        <f>E92/D92*100</f>
        <v>50.139479273603769</v>
      </c>
      <c r="H92" s="78" t="s">
        <v>17</v>
      </c>
      <c r="I92" s="79"/>
      <c r="J92" s="9" t="s">
        <v>18</v>
      </c>
      <c r="K92" s="9">
        <v>127</v>
      </c>
      <c r="L92" s="9">
        <v>130</v>
      </c>
      <c r="M92" s="7">
        <v>5</v>
      </c>
      <c r="N92" s="14">
        <v>100</v>
      </c>
      <c r="O92" s="11"/>
      <c r="P92" s="80" t="s">
        <v>19</v>
      </c>
      <c r="Q92" s="82"/>
    </row>
    <row r="93" spans="1:17" ht="25.05" customHeight="1" x14ac:dyDescent="0.3">
      <c r="A93" s="83"/>
      <c r="B93" s="84"/>
      <c r="C93" s="85"/>
      <c r="D93" s="114"/>
      <c r="E93" s="115"/>
      <c r="F93" s="116"/>
      <c r="G93" s="117"/>
      <c r="H93" s="67" t="s">
        <v>20</v>
      </c>
      <c r="I93" s="67"/>
      <c r="J93" s="9" t="s">
        <v>21</v>
      </c>
      <c r="K93" s="9">
        <v>96</v>
      </c>
      <c r="L93" s="9">
        <v>96</v>
      </c>
      <c r="M93" s="7">
        <v>5</v>
      </c>
      <c r="N93" s="10">
        <f>L93/K93*100</f>
        <v>100</v>
      </c>
      <c r="O93" s="11"/>
      <c r="P93" s="86"/>
      <c r="Q93" s="88"/>
    </row>
    <row r="94" spans="1:17" ht="25.05" customHeight="1" x14ac:dyDescent="0.3">
      <c r="A94" s="108"/>
      <c r="B94" s="109"/>
      <c r="C94" s="110"/>
      <c r="D94" s="114"/>
      <c r="E94" s="115"/>
      <c r="F94" s="116"/>
      <c r="G94" s="117"/>
      <c r="H94" s="122" t="s">
        <v>65</v>
      </c>
      <c r="I94" s="123"/>
      <c r="J94" s="123"/>
      <c r="K94" s="123"/>
      <c r="L94" s="123"/>
      <c r="M94" s="123"/>
      <c r="N94" s="123"/>
      <c r="O94" s="123"/>
      <c r="P94" s="123"/>
      <c r="Q94" s="124"/>
    </row>
    <row r="95" spans="1:17" ht="25.05" customHeight="1" x14ac:dyDescent="0.3">
      <c r="A95" s="108"/>
      <c r="B95" s="109"/>
      <c r="C95" s="110"/>
      <c r="D95" s="114"/>
      <c r="E95" s="115"/>
      <c r="F95" s="116"/>
      <c r="G95" s="117"/>
      <c r="H95" s="78" t="s">
        <v>32</v>
      </c>
      <c r="I95" s="79"/>
      <c r="J95" s="9" t="s">
        <v>18</v>
      </c>
      <c r="K95" s="9">
        <v>69</v>
      </c>
      <c r="L95" s="9">
        <v>66</v>
      </c>
      <c r="M95" s="7">
        <v>5</v>
      </c>
      <c r="N95" s="10">
        <v>100</v>
      </c>
      <c r="O95" s="11"/>
      <c r="P95" s="80" t="s">
        <v>19</v>
      </c>
      <c r="Q95" s="82"/>
    </row>
    <row r="96" spans="1:17" ht="25.05" customHeight="1" x14ac:dyDescent="0.3">
      <c r="A96" s="111"/>
      <c r="B96" s="112"/>
      <c r="C96" s="113"/>
      <c r="D96" s="101"/>
      <c r="E96" s="104"/>
      <c r="F96" s="105"/>
      <c r="G96" s="118"/>
      <c r="H96" s="78" t="s">
        <v>33</v>
      </c>
      <c r="I96" s="79"/>
      <c r="J96" s="9" t="s">
        <v>21</v>
      </c>
      <c r="K96" s="9">
        <v>90</v>
      </c>
      <c r="L96" s="9">
        <v>90</v>
      </c>
      <c r="M96" s="7">
        <v>5</v>
      </c>
      <c r="N96" s="10">
        <f t="shared" ref="N96" si="19">L96/K96*100</f>
        <v>100</v>
      </c>
      <c r="O96" s="11"/>
      <c r="P96" s="86"/>
      <c r="Q96" s="88"/>
    </row>
    <row r="97" spans="1:17" ht="25.05" customHeight="1" x14ac:dyDescent="0.3">
      <c r="A97" s="70" t="s">
        <v>66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2"/>
    </row>
    <row r="98" spans="1:17" ht="25.05" customHeight="1" x14ac:dyDescent="0.3">
      <c r="A98" s="80" t="s">
        <v>30</v>
      </c>
      <c r="B98" s="81"/>
      <c r="C98" s="82"/>
      <c r="D98" s="89">
        <v>16571176</v>
      </c>
      <c r="E98" s="92">
        <v>8066184.8200000003</v>
      </c>
      <c r="F98" s="93"/>
      <c r="G98" s="76">
        <f>E98/D98*100</f>
        <v>48.675995113442767</v>
      </c>
      <c r="H98" s="67" t="s">
        <v>17</v>
      </c>
      <c r="I98" s="67"/>
      <c r="J98" s="9" t="s">
        <v>18</v>
      </c>
      <c r="K98" s="9">
        <v>61</v>
      </c>
      <c r="L98" s="9">
        <v>61</v>
      </c>
      <c r="M98" s="7">
        <v>5</v>
      </c>
      <c r="N98" s="10">
        <v>100</v>
      </c>
      <c r="O98" s="11"/>
      <c r="P98" s="61" t="s">
        <v>19</v>
      </c>
      <c r="Q98" s="61"/>
    </row>
    <row r="99" spans="1:17" ht="25.05" customHeight="1" x14ac:dyDescent="0.3">
      <c r="A99" s="83"/>
      <c r="B99" s="84"/>
      <c r="C99" s="85"/>
      <c r="D99" s="114"/>
      <c r="E99" s="115"/>
      <c r="F99" s="116"/>
      <c r="G99" s="117"/>
      <c r="H99" s="67" t="s">
        <v>20</v>
      </c>
      <c r="I99" s="67"/>
      <c r="J99" s="9" t="s">
        <v>21</v>
      </c>
      <c r="K99" s="9">
        <v>97</v>
      </c>
      <c r="L99" s="9">
        <v>97</v>
      </c>
      <c r="M99" s="7">
        <v>5</v>
      </c>
      <c r="N99" s="10">
        <f>L99/K99*100</f>
        <v>100</v>
      </c>
      <c r="O99" s="11"/>
      <c r="P99" s="61"/>
      <c r="Q99" s="61"/>
    </row>
    <row r="100" spans="1:17" ht="25.05" customHeight="1" x14ac:dyDescent="0.3">
      <c r="A100" s="108"/>
      <c r="B100" s="109"/>
      <c r="C100" s="110"/>
      <c r="D100" s="114"/>
      <c r="E100" s="115"/>
      <c r="F100" s="116"/>
      <c r="G100" s="117"/>
      <c r="H100" s="121" t="s">
        <v>67</v>
      </c>
      <c r="I100" s="120"/>
      <c r="J100" s="120"/>
      <c r="K100" s="120"/>
      <c r="L100" s="120"/>
      <c r="M100" s="120"/>
      <c r="N100" s="120"/>
      <c r="O100" s="120"/>
      <c r="P100" s="120"/>
      <c r="Q100" s="120"/>
    </row>
    <row r="101" spans="1:17" ht="25.05" customHeight="1" x14ac:dyDescent="0.3">
      <c r="A101" s="108"/>
      <c r="B101" s="109"/>
      <c r="C101" s="110"/>
      <c r="D101" s="114"/>
      <c r="E101" s="115"/>
      <c r="F101" s="116"/>
      <c r="G101" s="117"/>
      <c r="H101" s="67" t="s">
        <v>32</v>
      </c>
      <c r="I101" s="67"/>
      <c r="J101" s="9" t="s">
        <v>18</v>
      </c>
      <c r="K101" s="9">
        <v>29</v>
      </c>
      <c r="L101" s="9">
        <v>29</v>
      </c>
      <c r="M101" s="7">
        <v>5</v>
      </c>
      <c r="N101" s="14">
        <v>100</v>
      </c>
      <c r="O101" s="11"/>
      <c r="P101" s="61" t="s">
        <v>19</v>
      </c>
      <c r="Q101" s="61"/>
    </row>
    <row r="102" spans="1:17" ht="25.05" customHeight="1" x14ac:dyDescent="0.3">
      <c r="A102" s="111"/>
      <c r="B102" s="112"/>
      <c r="C102" s="113"/>
      <c r="D102" s="101"/>
      <c r="E102" s="104"/>
      <c r="F102" s="105"/>
      <c r="G102" s="118"/>
      <c r="H102" s="67" t="s">
        <v>33</v>
      </c>
      <c r="I102" s="67"/>
      <c r="J102" s="9" t="s">
        <v>21</v>
      </c>
      <c r="K102" s="9">
        <v>96</v>
      </c>
      <c r="L102" s="9">
        <v>96</v>
      </c>
      <c r="M102" s="7">
        <v>5</v>
      </c>
      <c r="N102" s="14">
        <f t="shared" ref="N102" si="20">L102/K102*100</f>
        <v>100</v>
      </c>
      <c r="O102" s="11"/>
      <c r="P102" s="61"/>
      <c r="Q102" s="61"/>
    </row>
    <row r="103" spans="1:17" ht="25.05" customHeight="1" x14ac:dyDescent="0.3">
      <c r="A103" s="70" t="s">
        <v>68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2"/>
    </row>
    <row r="104" spans="1:17" ht="25.05" customHeight="1" x14ac:dyDescent="0.3">
      <c r="A104" s="80" t="s">
        <v>69</v>
      </c>
      <c r="B104" s="81"/>
      <c r="C104" s="82"/>
      <c r="D104" s="89">
        <v>21835486</v>
      </c>
      <c r="E104" s="92">
        <v>11169845.42</v>
      </c>
      <c r="F104" s="93"/>
      <c r="G104" s="76">
        <f>E104/D104*100</f>
        <v>51.154553738808474</v>
      </c>
      <c r="H104" s="67" t="s">
        <v>17</v>
      </c>
      <c r="I104" s="67"/>
      <c r="J104" s="9" t="s">
        <v>18</v>
      </c>
      <c r="K104" s="9">
        <v>151</v>
      </c>
      <c r="L104" s="9">
        <v>151</v>
      </c>
      <c r="M104" s="7">
        <v>5</v>
      </c>
      <c r="N104" s="14">
        <v>100</v>
      </c>
      <c r="O104" s="11"/>
      <c r="P104" s="61" t="s">
        <v>19</v>
      </c>
      <c r="Q104" s="61"/>
    </row>
    <row r="105" spans="1:17" ht="25.05" customHeight="1" x14ac:dyDescent="0.3">
      <c r="A105" s="83"/>
      <c r="B105" s="84"/>
      <c r="C105" s="85"/>
      <c r="D105" s="114"/>
      <c r="E105" s="115"/>
      <c r="F105" s="116"/>
      <c r="G105" s="117"/>
      <c r="H105" s="67" t="s">
        <v>20</v>
      </c>
      <c r="I105" s="67"/>
      <c r="J105" s="9" t="s">
        <v>21</v>
      </c>
      <c r="K105" s="9">
        <v>99</v>
      </c>
      <c r="L105" s="9">
        <v>99</v>
      </c>
      <c r="M105" s="7">
        <v>5</v>
      </c>
      <c r="N105" s="10">
        <f>L105/K105*100</f>
        <v>100</v>
      </c>
      <c r="O105" s="11"/>
      <c r="P105" s="61"/>
      <c r="Q105" s="61"/>
    </row>
    <row r="106" spans="1:17" ht="25.05" customHeight="1" x14ac:dyDescent="0.3">
      <c r="A106" s="108"/>
      <c r="B106" s="109"/>
      <c r="C106" s="110"/>
      <c r="D106" s="114"/>
      <c r="E106" s="115"/>
      <c r="F106" s="116"/>
      <c r="G106" s="117"/>
      <c r="H106" s="119" t="s">
        <v>70</v>
      </c>
      <c r="I106" s="120"/>
      <c r="J106" s="120"/>
      <c r="K106" s="120"/>
      <c r="L106" s="120"/>
      <c r="M106" s="120"/>
      <c r="N106" s="120"/>
      <c r="O106" s="120"/>
      <c r="P106" s="120"/>
      <c r="Q106" s="120"/>
    </row>
    <row r="107" spans="1:17" ht="25.05" customHeight="1" x14ac:dyDescent="0.3">
      <c r="A107" s="108"/>
      <c r="B107" s="109"/>
      <c r="C107" s="110"/>
      <c r="D107" s="114"/>
      <c r="E107" s="115"/>
      <c r="F107" s="116"/>
      <c r="G107" s="117"/>
      <c r="H107" s="67" t="s">
        <v>50</v>
      </c>
      <c r="I107" s="67"/>
      <c r="J107" s="9"/>
      <c r="K107" s="9"/>
      <c r="L107" s="9"/>
      <c r="M107" s="15"/>
      <c r="N107" s="9"/>
      <c r="O107" s="17"/>
      <c r="P107" s="80" t="s">
        <v>19</v>
      </c>
      <c r="Q107" s="82"/>
    </row>
    <row r="108" spans="1:17" ht="25.05" customHeight="1" x14ac:dyDescent="0.3">
      <c r="A108" s="108"/>
      <c r="B108" s="109"/>
      <c r="C108" s="110"/>
      <c r="D108" s="114"/>
      <c r="E108" s="115"/>
      <c r="F108" s="116"/>
      <c r="G108" s="117"/>
      <c r="H108" s="67" t="s">
        <v>51</v>
      </c>
      <c r="I108" s="67"/>
      <c r="J108" s="9" t="s">
        <v>18</v>
      </c>
      <c r="K108" s="9">
        <v>8</v>
      </c>
      <c r="L108" s="9">
        <v>6</v>
      </c>
      <c r="M108" s="7">
        <v>5</v>
      </c>
      <c r="N108" s="10">
        <f t="shared" ref="N108:N111" si="21">L108/K108*100</f>
        <v>75</v>
      </c>
      <c r="O108" s="11"/>
      <c r="P108" s="83"/>
      <c r="Q108" s="85"/>
    </row>
    <row r="109" spans="1:17" ht="25.05" customHeight="1" x14ac:dyDescent="0.3">
      <c r="A109" s="108"/>
      <c r="B109" s="109"/>
      <c r="C109" s="110"/>
      <c r="D109" s="114"/>
      <c r="E109" s="115"/>
      <c r="F109" s="116"/>
      <c r="G109" s="117"/>
      <c r="H109" s="67" t="s">
        <v>52</v>
      </c>
      <c r="I109" s="67"/>
      <c r="J109" s="9" t="s">
        <v>18</v>
      </c>
      <c r="K109" s="9">
        <v>6</v>
      </c>
      <c r="L109" s="9">
        <v>6</v>
      </c>
      <c r="M109" s="7">
        <v>5</v>
      </c>
      <c r="N109" s="10">
        <f t="shared" si="21"/>
        <v>100</v>
      </c>
      <c r="O109" s="11"/>
      <c r="P109" s="83"/>
      <c r="Q109" s="85"/>
    </row>
    <row r="110" spans="1:17" ht="25.05" customHeight="1" x14ac:dyDescent="0.3">
      <c r="A110" s="108"/>
      <c r="B110" s="109"/>
      <c r="C110" s="110"/>
      <c r="D110" s="114"/>
      <c r="E110" s="115"/>
      <c r="F110" s="116"/>
      <c r="G110" s="117"/>
      <c r="H110" s="67" t="s">
        <v>71</v>
      </c>
      <c r="I110" s="67"/>
      <c r="J110" s="9" t="s">
        <v>21</v>
      </c>
      <c r="K110" s="9">
        <v>99</v>
      </c>
      <c r="L110" s="9">
        <v>99</v>
      </c>
      <c r="M110" s="7">
        <v>5</v>
      </c>
      <c r="N110" s="10">
        <f t="shared" si="21"/>
        <v>100</v>
      </c>
      <c r="O110" s="11"/>
      <c r="P110" s="83"/>
      <c r="Q110" s="85"/>
    </row>
    <row r="111" spans="1:17" ht="25.05" customHeight="1" x14ac:dyDescent="0.3">
      <c r="A111" s="108"/>
      <c r="B111" s="109"/>
      <c r="C111" s="110"/>
      <c r="D111" s="114"/>
      <c r="E111" s="115"/>
      <c r="F111" s="116"/>
      <c r="G111" s="117"/>
      <c r="H111" s="67" t="s">
        <v>53</v>
      </c>
      <c r="I111" s="67"/>
      <c r="J111" s="9" t="s">
        <v>21</v>
      </c>
      <c r="K111" s="9">
        <v>99</v>
      </c>
      <c r="L111" s="9">
        <v>99</v>
      </c>
      <c r="M111" s="7">
        <v>5</v>
      </c>
      <c r="N111" s="10">
        <f t="shared" si="21"/>
        <v>100</v>
      </c>
      <c r="O111" s="11"/>
      <c r="P111" s="86"/>
      <c r="Q111" s="88"/>
    </row>
    <row r="112" spans="1:17" ht="25.05" customHeight="1" x14ac:dyDescent="0.3">
      <c r="A112" s="108"/>
      <c r="B112" s="109"/>
      <c r="C112" s="110"/>
      <c r="D112" s="114"/>
      <c r="E112" s="115"/>
      <c r="F112" s="116"/>
      <c r="G112" s="117"/>
      <c r="H112" s="99" t="s">
        <v>72</v>
      </c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1:17" ht="25.05" customHeight="1" x14ac:dyDescent="0.3">
      <c r="A113" s="108"/>
      <c r="B113" s="109"/>
      <c r="C113" s="110"/>
      <c r="D113" s="114"/>
      <c r="E113" s="115"/>
      <c r="F113" s="116"/>
      <c r="G113" s="117"/>
      <c r="H113" s="67" t="s">
        <v>32</v>
      </c>
      <c r="I113" s="67"/>
      <c r="J113" s="9" t="s">
        <v>18</v>
      </c>
      <c r="K113" s="9">
        <v>25</v>
      </c>
      <c r="L113" s="9">
        <v>21</v>
      </c>
      <c r="M113" s="7">
        <v>5</v>
      </c>
      <c r="N113" s="10">
        <f t="shared" ref="N113:N114" si="22">L113/K113*100</f>
        <v>84</v>
      </c>
      <c r="O113" s="11"/>
      <c r="P113" s="61" t="s">
        <v>19</v>
      </c>
      <c r="Q113" s="61"/>
    </row>
    <row r="114" spans="1:17" ht="25.05" customHeight="1" x14ac:dyDescent="0.3">
      <c r="A114" s="111"/>
      <c r="B114" s="112"/>
      <c r="C114" s="113"/>
      <c r="D114" s="101"/>
      <c r="E114" s="104"/>
      <c r="F114" s="105"/>
      <c r="G114" s="118"/>
      <c r="H114" s="67" t="s">
        <v>33</v>
      </c>
      <c r="I114" s="67"/>
      <c r="J114" s="9" t="s">
        <v>21</v>
      </c>
      <c r="K114" s="9">
        <v>80</v>
      </c>
      <c r="L114" s="9">
        <v>80</v>
      </c>
      <c r="M114" s="7">
        <v>5</v>
      </c>
      <c r="N114" s="10">
        <f t="shared" si="22"/>
        <v>100</v>
      </c>
      <c r="O114" s="11"/>
      <c r="P114" s="61"/>
      <c r="Q114" s="61"/>
    </row>
    <row r="115" spans="1:17" ht="25.05" customHeight="1" x14ac:dyDescent="0.3">
      <c r="A115" s="70" t="s">
        <v>73</v>
      </c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2"/>
    </row>
    <row r="116" spans="1:17" ht="25.05" customHeight="1" x14ac:dyDescent="0.3">
      <c r="A116" s="80" t="s">
        <v>16</v>
      </c>
      <c r="B116" s="81"/>
      <c r="C116" s="82"/>
      <c r="D116" s="74">
        <v>19206722</v>
      </c>
      <c r="E116" s="102">
        <v>10608372.439999999</v>
      </c>
      <c r="F116" s="103"/>
      <c r="G116" s="106">
        <f>E116/D116*100</f>
        <v>55.232602627350978</v>
      </c>
      <c r="H116" s="78" t="s">
        <v>17</v>
      </c>
      <c r="I116" s="79"/>
      <c r="J116" s="9" t="s">
        <v>18</v>
      </c>
      <c r="K116" s="9">
        <v>228</v>
      </c>
      <c r="L116" s="9">
        <v>229</v>
      </c>
      <c r="M116" s="7">
        <v>5</v>
      </c>
      <c r="N116" s="10">
        <v>100</v>
      </c>
      <c r="O116" s="11"/>
      <c r="P116" s="80" t="s">
        <v>19</v>
      </c>
      <c r="Q116" s="82"/>
    </row>
    <row r="117" spans="1:17" ht="25.05" customHeight="1" x14ac:dyDescent="0.3">
      <c r="A117" s="86"/>
      <c r="B117" s="87"/>
      <c r="C117" s="88"/>
      <c r="D117" s="101"/>
      <c r="E117" s="104"/>
      <c r="F117" s="105"/>
      <c r="G117" s="107"/>
      <c r="H117" s="67" t="s">
        <v>20</v>
      </c>
      <c r="I117" s="67"/>
      <c r="J117" s="9" t="s">
        <v>21</v>
      </c>
      <c r="K117" s="9">
        <v>99</v>
      </c>
      <c r="L117" s="9">
        <v>99</v>
      </c>
      <c r="M117" s="7">
        <v>5</v>
      </c>
      <c r="N117" s="10">
        <f>L117/K117*100</f>
        <v>100</v>
      </c>
      <c r="O117" s="11"/>
      <c r="P117" s="86"/>
      <c r="Q117" s="88"/>
    </row>
    <row r="118" spans="1:17" ht="25.05" customHeight="1" x14ac:dyDescent="0.3">
      <c r="A118" s="60" t="s">
        <v>74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</row>
    <row r="119" spans="1:17" ht="25.05" customHeight="1" x14ac:dyDescent="0.3">
      <c r="A119" s="61" t="s">
        <v>28</v>
      </c>
      <c r="B119" s="61"/>
      <c r="C119" s="61"/>
      <c r="D119" s="62">
        <v>7298482</v>
      </c>
      <c r="E119" s="62">
        <v>3693400.26</v>
      </c>
      <c r="F119" s="62"/>
      <c r="G119" s="65">
        <f>E119/D119*100</f>
        <v>50.60504718652453</v>
      </c>
      <c r="H119" s="67" t="s">
        <v>17</v>
      </c>
      <c r="I119" s="67"/>
      <c r="J119" s="9" t="s">
        <v>18</v>
      </c>
      <c r="K119" s="9">
        <v>31</v>
      </c>
      <c r="L119" s="9">
        <v>31</v>
      </c>
      <c r="M119" s="7">
        <v>5</v>
      </c>
      <c r="N119" s="10">
        <v>100</v>
      </c>
      <c r="O119" s="11"/>
      <c r="P119" s="61" t="s">
        <v>19</v>
      </c>
      <c r="Q119" s="61"/>
    </row>
    <row r="120" spans="1:17" ht="25.05" customHeight="1" x14ac:dyDescent="0.3">
      <c r="A120" s="61"/>
      <c r="B120" s="61"/>
      <c r="C120" s="61"/>
      <c r="D120" s="63"/>
      <c r="E120" s="64"/>
      <c r="F120" s="64"/>
      <c r="G120" s="66"/>
      <c r="H120" s="67" t="s">
        <v>20</v>
      </c>
      <c r="I120" s="67"/>
      <c r="J120" s="9" t="s">
        <v>21</v>
      </c>
      <c r="K120" s="9">
        <v>98</v>
      </c>
      <c r="L120" s="9">
        <v>98</v>
      </c>
      <c r="M120" s="7">
        <v>5</v>
      </c>
      <c r="N120" s="10">
        <f t="shared" ref="N120" si="23">L120/K120*100</f>
        <v>100</v>
      </c>
      <c r="O120" s="11"/>
      <c r="P120" s="61"/>
      <c r="Q120" s="61"/>
    </row>
    <row r="121" spans="1:17" ht="25.05" customHeight="1" x14ac:dyDescent="0.3">
      <c r="A121" s="60" t="s">
        <v>75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</row>
    <row r="122" spans="1:17" ht="25.05" customHeight="1" x14ac:dyDescent="0.3">
      <c r="A122" s="80" t="s">
        <v>76</v>
      </c>
      <c r="B122" s="81"/>
      <c r="C122" s="82"/>
      <c r="D122" s="89">
        <v>6788800</v>
      </c>
      <c r="E122" s="92">
        <v>3530706.88</v>
      </c>
      <c r="F122" s="93"/>
      <c r="G122" s="76">
        <f>E122/D122*100</f>
        <v>52.007819938722598</v>
      </c>
      <c r="H122" s="67" t="s">
        <v>50</v>
      </c>
      <c r="I122" s="67"/>
      <c r="J122" s="9"/>
      <c r="K122" s="9"/>
      <c r="L122" s="9"/>
      <c r="M122" s="15"/>
      <c r="N122" s="10"/>
      <c r="O122" s="11"/>
      <c r="P122" s="80" t="s">
        <v>19</v>
      </c>
      <c r="Q122" s="82"/>
    </row>
    <row r="123" spans="1:17" ht="25.05" customHeight="1" x14ac:dyDescent="0.3">
      <c r="A123" s="83"/>
      <c r="B123" s="84"/>
      <c r="C123" s="85"/>
      <c r="D123" s="90"/>
      <c r="E123" s="94"/>
      <c r="F123" s="95"/>
      <c r="G123" s="77"/>
      <c r="H123" s="67" t="s">
        <v>51</v>
      </c>
      <c r="I123" s="67"/>
      <c r="J123" s="9" t="s">
        <v>18</v>
      </c>
      <c r="K123" s="9">
        <v>36</v>
      </c>
      <c r="L123" s="9">
        <v>36</v>
      </c>
      <c r="M123" s="7">
        <v>5</v>
      </c>
      <c r="N123" s="10">
        <f t="shared" ref="N123:N126" si="24">L123/K123*100</f>
        <v>100</v>
      </c>
      <c r="O123" s="11"/>
      <c r="P123" s="83"/>
      <c r="Q123" s="85"/>
    </row>
    <row r="124" spans="1:17" ht="25.05" customHeight="1" x14ac:dyDescent="0.3">
      <c r="A124" s="83"/>
      <c r="B124" s="84"/>
      <c r="C124" s="85"/>
      <c r="D124" s="90"/>
      <c r="E124" s="94"/>
      <c r="F124" s="95"/>
      <c r="G124" s="77"/>
      <c r="H124" s="67" t="s">
        <v>52</v>
      </c>
      <c r="I124" s="67"/>
      <c r="J124" s="9" t="s">
        <v>18</v>
      </c>
      <c r="K124" s="9">
        <v>43</v>
      </c>
      <c r="L124" s="9">
        <v>44</v>
      </c>
      <c r="M124" s="7">
        <v>5</v>
      </c>
      <c r="N124" s="10">
        <v>100</v>
      </c>
      <c r="O124" s="11"/>
      <c r="P124" s="83"/>
      <c r="Q124" s="85"/>
    </row>
    <row r="125" spans="1:17" ht="25.05" customHeight="1" x14ac:dyDescent="0.3">
      <c r="A125" s="83"/>
      <c r="B125" s="84"/>
      <c r="C125" s="85"/>
      <c r="D125" s="90"/>
      <c r="E125" s="94"/>
      <c r="F125" s="95"/>
      <c r="G125" s="77"/>
      <c r="H125" s="67" t="s">
        <v>33</v>
      </c>
      <c r="I125" s="67"/>
      <c r="J125" s="9" t="s">
        <v>21</v>
      </c>
      <c r="K125" s="9">
        <v>98</v>
      </c>
      <c r="L125" s="9">
        <v>98</v>
      </c>
      <c r="M125" s="7">
        <v>5</v>
      </c>
      <c r="N125" s="10">
        <f t="shared" si="24"/>
        <v>100</v>
      </c>
      <c r="O125" s="11"/>
      <c r="P125" s="83"/>
      <c r="Q125" s="85"/>
    </row>
    <row r="126" spans="1:17" ht="25.05" customHeight="1" x14ac:dyDescent="0.3">
      <c r="A126" s="86"/>
      <c r="B126" s="87"/>
      <c r="C126" s="88"/>
      <c r="D126" s="91"/>
      <c r="E126" s="96"/>
      <c r="F126" s="97"/>
      <c r="G126" s="98"/>
      <c r="H126" s="67" t="s">
        <v>77</v>
      </c>
      <c r="I126" s="67"/>
      <c r="J126" s="9" t="s">
        <v>21</v>
      </c>
      <c r="K126" s="9">
        <v>98</v>
      </c>
      <c r="L126" s="9">
        <v>98</v>
      </c>
      <c r="M126" s="7">
        <v>5</v>
      </c>
      <c r="N126" s="10">
        <f t="shared" si="24"/>
        <v>100</v>
      </c>
      <c r="O126" s="11"/>
      <c r="P126" s="86"/>
      <c r="Q126" s="88"/>
    </row>
    <row r="127" spans="1:17" ht="25.05" customHeight="1" x14ac:dyDescent="0.3">
      <c r="A127" s="60" t="s">
        <v>78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</row>
    <row r="128" spans="1:17" ht="25.05" customHeight="1" x14ac:dyDescent="0.3">
      <c r="A128" s="80" t="s">
        <v>76</v>
      </c>
      <c r="B128" s="81"/>
      <c r="C128" s="82"/>
      <c r="D128" s="89">
        <v>4950300</v>
      </c>
      <c r="E128" s="92">
        <v>2604509.4700000002</v>
      </c>
      <c r="F128" s="93"/>
      <c r="G128" s="76">
        <f>E128/D128*100</f>
        <v>52.613164252671559</v>
      </c>
      <c r="H128" s="67" t="s">
        <v>50</v>
      </c>
      <c r="I128" s="67"/>
      <c r="J128" s="9"/>
      <c r="K128" s="9"/>
      <c r="L128" s="9"/>
      <c r="M128" s="15"/>
      <c r="N128" s="10"/>
      <c r="O128" s="11"/>
      <c r="P128" s="80" t="s">
        <v>19</v>
      </c>
      <c r="Q128" s="82"/>
    </row>
    <row r="129" spans="1:17" ht="25.05" customHeight="1" x14ac:dyDescent="0.3">
      <c r="A129" s="83"/>
      <c r="B129" s="84"/>
      <c r="C129" s="85"/>
      <c r="D129" s="90"/>
      <c r="E129" s="94"/>
      <c r="F129" s="95"/>
      <c r="G129" s="77"/>
      <c r="H129" s="67" t="s">
        <v>51</v>
      </c>
      <c r="I129" s="67"/>
      <c r="J129" s="9" t="s">
        <v>18</v>
      </c>
      <c r="K129" s="9">
        <v>23</v>
      </c>
      <c r="L129" s="9">
        <v>23</v>
      </c>
      <c r="M129" s="7">
        <v>5</v>
      </c>
      <c r="N129" s="10">
        <f t="shared" ref="N129:N132" si="25">L129/K129*100</f>
        <v>100</v>
      </c>
      <c r="O129" s="11"/>
      <c r="P129" s="83"/>
      <c r="Q129" s="85"/>
    </row>
    <row r="130" spans="1:17" ht="25.05" customHeight="1" x14ac:dyDescent="0.3">
      <c r="A130" s="83"/>
      <c r="B130" s="84"/>
      <c r="C130" s="85"/>
      <c r="D130" s="90"/>
      <c r="E130" s="94"/>
      <c r="F130" s="95"/>
      <c r="G130" s="77"/>
      <c r="H130" s="67" t="s">
        <v>52</v>
      </c>
      <c r="I130" s="67"/>
      <c r="J130" s="9" t="s">
        <v>18</v>
      </c>
      <c r="K130" s="9">
        <v>13</v>
      </c>
      <c r="L130" s="9">
        <v>12</v>
      </c>
      <c r="M130" s="7">
        <v>5</v>
      </c>
      <c r="N130" s="10">
        <f t="shared" si="25"/>
        <v>92.307692307692307</v>
      </c>
      <c r="O130" s="11"/>
      <c r="P130" s="83"/>
      <c r="Q130" s="85"/>
    </row>
    <row r="131" spans="1:17" ht="25.05" customHeight="1" x14ac:dyDescent="0.3">
      <c r="A131" s="83"/>
      <c r="B131" s="84"/>
      <c r="C131" s="85"/>
      <c r="D131" s="90"/>
      <c r="E131" s="94"/>
      <c r="F131" s="95"/>
      <c r="G131" s="77"/>
      <c r="H131" s="67" t="s">
        <v>33</v>
      </c>
      <c r="I131" s="67"/>
      <c r="J131" s="9" t="s">
        <v>21</v>
      </c>
      <c r="K131" s="9">
        <v>98</v>
      </c>
      <c r="L131" s="9">
        <v>98</v>
      </c>
      <c r="M131" s="7">
        <v>5</v>
      </c>
      <c r="N131" s="10">
        <f t="shared" si="25"/>
        <v>100</v>
      </c>
      <c r="O131" s="11"/>
      <c r="P131" s="83"/>
      <c r="Q131" s="85"/>
    </row>
    <row r="132" spans="1:17" ht="25.05" customHeight="1" x14ac:dyDescent="0.3">
      <c r="A132" s="86"/>
      <c r="B132" s="87"/>
      <c r="C132" s="88"/>
      <c r="D132" s="91"/>
      <c r="E132" s="96"/>
      <c r="F132" s="97"/>
      <c r="G132" s="98"/>
      <c r="H132" s="67" t="s">
        <v>77</v>
      </c>
      <c r="I132" s="67"/>
      <c r="J132" s="9" t="s">
        <v>21</v>
      </c>
      <c r="K132" s="9">
        <v>98</v>
      </c>
      <c r="L132" s="9">
        <v>98</v>
      </c>
      <c r="M132" s="7">
        <v>5</v>
      </c>
      <c r="N132" s="10">
        <f t="shared" si="25"/>
        <v>100</v>
      </c>
      <c r="O132" s="11"/>
      <c r="P132" s="86"/>
      <c r="Q132" s="88"/>
    </row>
    <row r="133" spans="1:17" ht="25.05" customHeight="1" x14ac:dyDescent="0.3">
      <c r="A133" s="73" t="s">
        <v>79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</row>
    <row r="134" spans="1:17" ht="25.05" customHeight="1" x14ac:dyDescent="0.3">
      <c r="A134" s="61" t="s">
        <v>80</v>
      </c>
      <c r="B134" s="61"/>
      <c r="C134" s="61"/>
      <c r="D134" s="74">
        <v>1647700</v>
      </c>
      <c r="E134" s="62">
        <v>767059.02</v>
      </c>
      <c r="F134" s="62"/>
      <c r="G134" s="76">
        <f>E134/D134*100</f>
        <v>46.553317958366208</v>
      </c>
      <c r="H134" s="67" t="s">
        <v>17</v>
      </c>
      <c r="I134" s="67"/>
      <c r="J134" s="9" t="s">
        <v>18</v>
      </c>
      <c r="K134" s="9">
        <v>10</v>
      </c>
      <c r="L134" s="9">
        <v>10</v>
      </c>
      <c r="M134" s="7">
        <v>5</v>
      </c>
      <c r="N134" s="10">
        <f t="shared" ref="N134:N135" si="26">L134/K134*100</f>
        <v>100</v>
      </c>
      <c r="O134" s="11"/>
      <c r="P134" s="61" t="s">
        <v>19</v>
      </c>
      <c r="Q134" s="61"/>
    </row>
    <row r="135" spans="1:17" ht="25.05" customHeight="1" x14ac:dyDescent="0.3">
      <c r="A135" s="61"/>
      <c r="B135" s="61"/>
      <c r="C135" s="61"/>
      <c r="D135" s="75"/>
      <c r="E135" s="64"/>
      <c r="F135" s="64"/>
      <c r="G135" s="77"/>
      <c r="H135" s="78" t="s">
        <v>20</v>
      </c>
      <c r="I135" s="79"/>
      <c r="J135" s="9" t="s">
        <v>21</v>
      </c>
      <c r="K135" s="9">
        <v>96</v>
      </c>
      <c r="L135" s="9">
        <v>96</v>
      </c>
      <c r="M135" s="7">
        <v>5</v>
      </c>
      <c r="N135" s="10">
        <f t="shared" si="26"/>
        <v>100</v>
      </c>
      <c r="O135" s="11"/>
      <c r="P135" s="61"/>
      <c r="Q135" s="61"/>
    </row>
    <row r="136" spans="1:17" ht="25.05" customHeight="1" x14ac:dyDescent="0.3">
      <c r="A136" s="60" t="s">
        <v>81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</row>
    <row r="137" spans="1:17" ht="25.05" customHeight="1" x14ac:dyDescent="0.3">
      <c r="A137" s="61" t="s">
        <v>82</v>
      </c>
      <c r="B137" s="61"/>
      <c r="C137" s="61"/>
      <c r="D137" s="62">
        <v>18011772.98</v>
      </c>
      <c r="E137" s="62">
        <v>5254537.32</v>
      </c>
      <c r="F137" s="62"/>
      <c r="G137" s="65">
        <f>E137/D137*100</f>
        <v>29.172793404816723</v>
      </c>
      <c r="H137" s="67" t="s">
        <v>32</v>
      </c>
      <c r="I137" s="67"/>
      <c r="J137" s="9" t="s">
        <v>18</v>
      </c>
      <c r="K137" s="9">
        <v>257</v>
      </c>
      <c r="L137" s="9">
        <v>247</v>
      </c>
      <c r="M137" s="7">
        <v>5</v>
      </c>
      <c r="N137" s="10">
        <v>100</v>
      </c>
      <c r="O137" s="11"/>
      <c r="P137" s="61" t="s">
        <v>19</v>
      </c>
      <c r="Q137" s="61"/>
    </row>
    <row r="138" spans="1:17" ht="25.05" customHeight="1" x14ac:dyDescent="0.3">
      <c r="A138" s="61"/>
      <c r="B138" s="61"/>
      <c r="C138" s="61"/>
      <c r="D138" s="63"/>
      <c r="E138" s="64"/>
      <c r="F138" s="64"/>
      <c r="G138" s="66"/>
      <c r="H138" s="67" t="s">
        <v>33</v>
      </c>
      <c r="I138" s="67"/>
      <c r="J138" s="9" t="s">
        <v>21</v>
      </c>
      <c r="K138" s="9">
        <v>70</v>
      </c>
      <c r="L138" s="9">
        <v>70</v>
      </c>
      <c r="M138" s="7">
        <v>5</v>
      </c>
      <c r="N138" s="10">
        <f t="shared" ref="N138" si="27">L138/K138*100</f>
        <v>100</v>
      </c>
      <c r="O138" s="11"/>
      <c r="P138" s="61"/>
      <c r="Q138" s="61"/>
    </row>
    <row r="139" spans="1:17" ht="25.05" customHeight="1" x14ac:dyDescent="0.3">
      <c r="A139" s="60" t="s">
        <v>83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</row>
    <row r="140" spans="1:17" ht="25.05" customHeight="1" x14ac:dyDescent="0.3">
      <c r="A140" s="61" t="s">
        <v>82</v>
      </c>
      <c r="B140" s="61"/>
      <c r="C140" s="61"/>
      <c r="D140" s="62">
        <v>16876531.800000001</v>
      </c>
      <c r="E140" s="62">
        <v>6891221.5800000001</v>
      </c>
      <c r="F140" s="62"/>
      <c r="G140" s="65">
        <f>E140/D140*100</f>
        <v>40.833162059991494</v>
      </c>
      <c r="H140" s="67" t="s">
        <v>32</v>
      </c>
      <c r="I140" s="67"/>
      <c r="J140" s="9" t="s">
        <v>18</v>
      </c>
      <c r="K140" s="9">
        <v>299</v>
      </c>
      <c r="L140" s="9">
        <v>299</v>
      </c>
      <c r="M140" s="7">
        <v>5</v>
      </c>
      <c r="N140" s="10">
        <v>100</v>
      </c>
      <c r="O140" s="11"/>
      <c r="P140" s="61" t="s">
        <v>19</v>
      </c>
      <c r="Q140" s="61"/>
    </row>
    <row r="141" spans="1:17" ht="25.05" customHeight="1" x14ac:dyDescent="0.3">
      <c r="A141" s="61"/>
      <c r="B141" s="61"/>
      <c r="C141" s="61"/>
      <c r="D141" s="63"/>
      <c r="E141" s="64"/>
      <c r="F141" s="64"/>
      <c r="G141" s="66"/>
      <c r="H141" s="67" t="s">
        <v>33</v>
      </c>
      <c r="I141" s="67"/>
      <c r="J141" s="9" t="s">
        <v>21</v>
      </c>
      <c r="K141" s="9">
        <v>76</v>
      </c>
      <c r="L141" s="9">
        <v>76</v>
      </c>
      <c r="M141" s="7">
        <v>5</v>
      </c>
      <c r="N141" s="10">
        <f t="shared" ref="N141" si="28">L141/K141*100</f>
        <v>100</v>
      </c>
      <c r="O141" s="11"/>
      <c r="P141" s="61"/>
      <c r="Q141" s="61"/>
    </row>
    <row r="142" spans="1:17" ht="25.05" customHeight="1" x14ac:dyDescent="0.3">
      <c r="A142" s="60" t="s">
        <v>84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</row>
    <row r="143" spans="1:17" ht="25.05" customHeight="1" x14ac:dyDescent="0.3">
      <c r="A143" s="61" t="s">
        <v>82</v>
      </c>
      <c r="B143" s="61"/>
      <c r="C143" s="61"/>
      <c r="D143" s="68">
        <v>16151154.890000001</v>
      </c>
      <c r="E143" s="68">
        <v>6448781.9100000001</v>
      </c>
      <c r="F143" s="68"/>
      <c r="G143" s="65">
        <f>E143/D143*100</f>
        <v>39.927682905157255</v>
      </c>
      <c r="H143" s="67" t="s">
        <v>32</v>
      </c>
      <c r="I143" s="67"/>
      <c r="J143" s="9" t="s">
        <v>18</v>
      </c>
      <c r="K143" s="9">
        <v>275</v>
      </c>
      <c r="L143" s="9">
        <v>273</v>
      </c>
      <c r="M143" s="7">
        <v>5</v>
      </c>
      <c r="N143" s="10">
        <v>100</v>
      </c>
      <c r="O143" s="11"/>
      <c r="P143" s="61" t="s">
        <v>19</v>
      </c>
      <c r="Q143" s="61"/>
    </row>
    <row r="144" spans="1:17" ht="25.05" customHeight="1" x14ac:dyDescent="0.3">
      <c r="A144" s="61"/>
      <c r="B144" s="61"/>
      <c r="C144" s="61"/>
      <c r="D144" s="63"/>
      <c r="E144" s="64"/>
      <c r="F144" s="64"/>
      <c r="G144" s="66"/>
      <c r="H144" s="67" t="s">
        <v>33</v>
      </c>
      <c r="I144" s="67"/>
      <c r="J144" s="9" t="s">
        <v>21</v>
      </c>
      <c r="K144" s="9">
        <v>70</v>
      </c>
      <c r="L144" s="9">
        <v>70</v>
      </c>
      <c r="M144" s="7">
        <v>5</v>
      </c>
      <c r="N144" s="10">
        <f t="shared" ref="N144" si="29">L144/K144*100</f>
        <v>100</v>
      </c>
      <c r="O144" s="11"/>
      <c r="P144" s="61"/>
      <c r="Q144" s="61"/>
    </row>
    <row r="145" spans="1:17" ht="25.05" customHeight="1" x14ac:dyDescent="0.3">
      <c r="A145" s="60" t="s">
        <v>85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</row>
    <row r="146" spans="1:17" ht="25.05" customHeight="1" x14ac:dyDescent="0.3">
      <c r="A146" s="61" t="s">
        <v>82</v>
      </c>
      <c r="B146" s="61"/>
      <c r="C146" s="61"/>
      <c r="D146" s="68">
        <v>13194581</v>
      </c>
      <c r="E146" s="68">
        <v>6911651.3700000001</v>
      </c>
      <c r="F146" s="68"/>
      <c r="G146" s="65">
        <f>E146/D146*100</f>
        <v>52.382499830801756</v>
      </c>
      <c r="H146" s="67" t="s">
        <v>32</v>
      </c>
      <c r="I146" s="67"/>
      <c r="J146" s="9" t="s">
        <v>18</v>
      </c>
      <c r="K146" s="9">
        <v>114</v>
      </c>
      <c r="L146" s="9">
        <v>104</v>
      </c>
      <c r="M146" s="7">
        <v>5</v>
      </c>
      <c r="N146" s="10">
        <f t="shared" ref="N146:N147" si="30">L146/K146*100</f>
        <v>91.228070175438589</v>
      </c>
      <c r="O146" s="11"/>
      <c r="P146" s="61" t="s">
        <v>19</v>
      </c>
      <c r="Q146" s="61"/>
    </row>
    <row r="147" spans="1:17" ht="25.05" customHeight="1" x14ac:dyDescent="0.3">
      <c r="A147" s="61"/>
      <c r="B147" s="61"/>
      <c r="C147" s="61"/>
      <c r="D147" s="63"/>
      <c r="E147" s="64"/>
      <c r="F147" s="64"/>
      <c r="G147" s="66"/>
      <c r="H147" s="67" t="s">
        <v>33</v>
      </c>
      <c r="I147" s="67"/>
      <c r="J147" s="9" t="s">
        <v>21</v>
      </c>
      <c r="K147" s="9">
        <v>100</v>
      </c>
      <c r="L147" s="9">
        <v>100</v>
      </c>
      <c r="M147" s="7">
        <v>5</v>
      </c>
      <c r="N147" s="10">
        <f t="shared" si="30"/>
        <v>100</v>
      </c>
      <c r="O147" s="11"/>
      <c r="P147" s="61"/>
      <c r="Q147" s="61"/>
    </row>
    <row r="148" spans="1:17" ht="25.05" customHeight="1" x14ac:dyDescent="0.3">
      <c r="A148" s="60" t="s">
        <v>86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</row>
    <row r="149" spans="1:17" ht="25.05" customHeight="1" x14ac:dyDescent="0.3">
      <c r="A149" s="61" t="s">
        <v>82</v>
      </c>
      <c r="B149" s="61"/>
      <c r="C149" s="61"/>
      <c r="D149" s="62">
        <v>9726994.4000000004</v>
      </c>
      <c r="E149" s="62">
        <v>4007952.47</v>
      </c>
      <c r="F149" s="62"/>
      <c r="G149" s="65">
        <f>E149/D149*100</f>
        <v>41.20442867737232</v>
      </c>
      <c r="H149" s="67" t="s">
        <v>32</v>
      </c>
      <c r="I149" s="67"/>
      <c r="J149" s="9" t="s">
        <v>18</v>
      </c>
      <c r="K149" s="9">
        <v>161</v>
      </c>
      <c r="L149" s="9">
        <v>159</v>
      </c>
      <c r="M149" s="7">
        <v>5</v>
      </c>
      <c r="N149" s="10">
        <v>100</v>
      </c>
      <c r="O149" s="11"/>
      <c r="P149" s="61" t="s">
        <v>19</v>
      </c>
      <c r="Q149" s="61"/>
    </row>
    <row r="150" spans="1:17" ht="25.05" customHeight="1" x14ac:dyDescent="0.3">
      <c r="A150" s="61"/>
      <c r="B150" s="61"/>
      <c r="C150" s="61"/>
      <c r="D150" s="63"/>
      <c r="E150" s="64"/>
      <c r="F150" s="64"/>
      <c r="G150" s="66"/>
      <c r="H150" s="67" t="s">
        <v>33</v>
      </c>
      <c r="I150" s="67"/>
      <c r="J150" s="9" t="s">
        <v>21</v>
      </c>
      <c r="K150" s="9">
        <v>90</v>
      </c>
      <c r="L150" s="9">
        <v>90</v>
      </c>
      <c r="M150" s="7">
        <v>5</v>
      </c>
      <c r="N150" s="10">
        <v>100</v>
      </c>
      <c r="O150" s="11"/>
      <c r="P150" s="61"/>
      <c r="Q150" s="61"/>
    </row>
    <row r="151" spans="1:17" ht="25.05" customHeight="1" x14ac:dyDescent="0.3">
      <c r="A151" s="60" t="s">
        <v>87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</row>
    <row r="152" spans="1:17" ht="25.05" customHeight="1" x14ac:dyDescent="0.3">
      <c r="A152" s="61" t="s">
        <v>82</v>
      </c>
      <c r="B152" s="61"/>
      <c r="C152" s="61"/>
      <c r="D152" s="62">
        <v>1673257.4</v>
      </c>
      <c r="E152" s="62">
        <v>723744.01</v>
      </c>
      <c r="F152" s="62"/>
      <c r="G152" s="65">
        <f>E152/D152*100</f>
        <v>43.253596846486381</v>
      </c>
      <c r="H152" s="67" t="s">
        <v>32</v>
      </c>
      <c r="I152" s="67"/>
      <c r="J152" s="9" t="s">
        <v>18</v>
      </c>
      <c r="K152" s="9">
        <v>24</v>
      </c>
      <c r="L152" s="9">
        <v>22</v>
      </c>
      <c r="M152" s="7">
        <v>5</v>
      </c>
      <c r="N152" s="10">
        <f t="shared" ref="N152:N153" si="31">L152/K152*100</f>
        <v>91.666666666666657</v>
      </c>
      <c r="O152" s="11"/>
      <c r="P152" s="61" t="s">
        <v>19</v>
      </c>
      <c r="Q152" s="61"/>
    </row>
    <row r="153" spans="1:17" ht="25.05" customHeight="1" x14ac:dyDescent="0.3">
      <c r="A153" s="61"/>
      <c r="B153" s="61"/>
      <c r="C153" s="61"/>
      <c r="D153" s="63"/>
      <c r="E153" s="64"/>
      <c r="F153" s="64"/>
      <c r="G153" s="66"/>
      <c r="H153" s="67" t="s">
        <v>33</v>
      </c>
      <c r="I153" s="67"/>
      <c r="J153" s="9" t="s">
        <v>21</v>
      </c>
      <c r="K153" s="9">
        <v>88</v>
      </c>
      <c r="L153" s="9">
        <v>88</v>
      </c>
      <c r="M153" s="7">
        <v>5</v>
      </c>
      <c r="N153" s="10">
        <f t="shared" si="31"/>
        <v>100</v>
      </c>
      <c r="O153" s="11"/>
      <c r="P153" s="61"/>
      <c r="Q153" s="61"/>
    </row>
    <row r="154" spans="1:17" ht="25.05" customHeight="1" x14ac:dyDescent="0.3">
      <c r="A154" s="60" t="s">
        <v>88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</row>
    <row r="155" spans="1:17" ht="25.05" customHeight="1" x14ac:dyDescent="0.3">
      <c r="A155" s="61" t="s">
        <v>82</v>
      </c>
      <c r="B155" s="61"/>
      <c r="C155" s="61"/>
      <c r="D155" s="68">
        <v>3174165.13</v>
      </c>
      <c r="E155" s="68">
        <v>1368707.02</v>
      </c>
      <c r="F155" s="68"/>
      <c r="G155" s="65">
        <f>E155/D155*100</f>
        <v>43.120221032734996</v>
      </c>
      <c r="H155" s="67" t="s">
        <v>32</v>
      </c>
      <c r="I155" s="67"/>
      <c r="J155" s="9" t="s">
        <v>18</v>
      </c>
      <c r="K155" s="9">
        <v>34</v>
      </c>
      <c r="L155" s="9">
        <v>34</v>
      </c>
      <c r="M155" s="7">
        <v>5</v>
      </c>
      <c r="N155" s="10">
        <f t="shared" ref="N155:N156" si="32">L155/K155*100</f>
        <v>100</v>
      </c>
      <c r="O155" s="11"/>
      <c r="P155" s="61" t="s">
        <v>19</v>
      </c>
      <c r="Q155" s="61"/>
    </row>
    <row r="156" spans="1:17" ht="25.05" customHeight="1" x14ac:dyDescent="0.3">
      <c r="A156" s="61"/>
      <c r="B156" s="61"/>
      <c r="C156" s="61"/>
      <c r="D156" s="63"/>
      <c r="E156" s="64"/>
      <c r="F156" s="64"/>
      <c r="G156" s="66"/>
      <c r="H156" s="67" t="s">
        <v>33</v>
      </c>
      <c r="I156" s="67"/>
      <c r="J156" s="9" t="s">
        <v>21</v>
      </c>
      <c r="K156" s="9">
        <v>98</v>
      </c>
      <c r="L156" s="9">
        <v>98</v>
      </c>
      <c r="M156" s="7">
        <v>5</v>
      </c>
      <c r="N156" s="10">
        <f t="shared" si="32"/>
        <v>100</v>
      </c>
      <c r="O156" s="11"/>
      <c r="P156" s="61"/>
      <c r="Q156" s="61"/>
    </row>
    <row r="157" spans="1:17" ht="25.05" customHeight="1" x14ac:dyDescent="0.3">
      <c r="A157" s="60" t="s">
        <v>89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</row>
    <row r="158" spans="1:17" ht="25.05" customHeight="1" x14ac:dyDescent="0.3">
      <c r="A158" s="61" t="s">
        <v>82</v>
      </c>
      <c r="B158" s="61"/>
      <c r="C158" s="61"/>
      <c r="D158" s="62">
        <v>7836766.8099999996</v>
      </c>
      <c r="E158" s="62">
        <v>3253158.55</v>
      </c>
      <c r="F158" s="62"/>
      <c r="G158" s="65">
        <f>E158/D158*100</f>
        <v>41.511488460379489</v>
      </c>
      <c r="H158" s="67" t="s">
        <v>32</v>
      </c>
      <c r="I158" s="67"/>
      <c r="J158" s="9" t="s">
        <v>18</v>
      </c>
      <c r="K158" s="9">
        <v>114</v>
      </c>
      <c r="L158" s="9">
        <v>116</v>
      </c>
      <c r="M158" s="7">
        <v>5</v>
      </c>
      <c r="N158" s="10">
        <v>100</v>
      </c>
      <c r="O158" s="11"/>
      <c r="P158" s="61" t="s">
        <v>19</v>
      </c>
      <c r="Q158" s="61"/>
    </row>
    <row r="159" spans="1:17" ht="25.05" customHeight="1" x14ac:dyDescent="0.3">
      <c r="A159" s="61"/>
      <c r="B159" s="61"/>
      <c r="C159" s="61"/>
      <c r="D159" s="63"/>
      <c r="E159" s="64"/>
      <c r="F159" s="64"/>
      <c r="G159" s="66"/>
      <c r="H159" s="67" t="s">
        <v>33</v>
      </c>
      <c r="I159" s="67"/>
      <c r="J159" s="9" t="s">
        <v>21</v>
      </c>
      <c r="K159" s="9">
        <v>98</v>
      </c>
      <c r="L159" s="9">
        <v>98</v>
      </c>
      <c r="M159" s="7">
        <v>5</v>
      </c>
      <c r="N159" s="10">
        <f t="shared" ref="N159" si="33">L159/K159*100</f>
        <v>100</v>
      </c>
      <c r="O159" s="11"/>
      <c r="P159" s="61"/>
      <c r="Q159" s="61"/>
    </row>
    <row r="160" spans="1:17" ht="25.05" customHeight="1" x14ac:dyDescent="0.3">
      <c r="A160" s="60" t="s">
        <v>90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</row>
    <row r="161" spans="1:17" ht="25.05" customHeight="1" x14ac:dyDescent="0.3">
      <c r="A161" s="61" t="s">
        <v>82</v>
      </c>
      <c r="B161" s="61"/>
      <c r="C161" s="61"/>
      <c r="D161" s="68">
        <v>2189886.98</v>
      </c>
      <c r="E161" s="68">
        <v>875007.51</v>
      </c>
      <c r="F161" s="68"/>
      <c r="G161" s="65">
        <f>E161/D161*100</f>
        <v>39.956742881771916</v>
      </c>
      <c r="H161" s="67" t="s">
        <v>32</v>
      </c>
      <c r="I161" s="67"/>
      <c r="J161" s="9" t="s">
        <v>18</v>
      </c>
      <c r="K161" s="6">
        <v>19</v>
      </c>
      <c r="L161" s="6">
        <v>19</v>
      </c>
      <c r="M161" s="7">
        <v>5</v>
      </c>
      <c r="N161" s="7">
        <f t="shared" ref="N161:N162" si="34">L161/K161*100</f>
        <v>100</v>
      </c>
      <c r="O161" s="8"/>
      <c r="P161" s="61" t="s">
        <v>19</v>
      </c>
      <c r="Q161" s="61"/>
    </row>
    <row r="162" spans="1:17" ht="25.05" customHeight="1" x14ac:dyDescent="0.3">
      <c r="A162" s="61"/>
      <c r="B162" s="61"/>
      <c r="C162" s="61"/>
      <c r="D162" s="63"/>
      <c r="E162" s="64"/>
      <c r="F162" s="64"/>
      <c r="G162" s="66"/>
      <c r="H162" s="67" t="s">
        <v>33</v>
      </c>
      <c r="I162" s="67"/>
      <c r="J162" s="9" t="s">
        <v>21</v>
      </c>
      <c r="K162" s="6">
        <v>90</v>
      </c>
      <c r="L162" s="6">
        <v>90</v>
      </c>
      <c r="M162" s="7">
        <v>5</v>
      </c>
      <c r="N162" s="7">
        <f t="shared" si="34"/>
        <v>100</v>
      </c>
      <c r="O162" s="8"/>
      <c r="P162" s="61"/>
      <c r="Q162" s="61"/>
    </row>
    <row r="163" spans="1:17" ht="25.05" customHeight="1" x14ac:dyDescent="0.3">
      <c r="A163" s="60" t="s">
        <v>91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</row>
    <row r="164" spans="1:17" ht="25.05" customHeight="1" x14ac:dyDescent="0.3">
      <c r="A164" s="61" t="s">
        <v>82</v>
      </c>
      <c r="B164" s="61"/>
      <c r="C164" s="61"/>
      <c r="D164" s="68">
        <v>2286133.64</v>
      </c>
      <c r="E164" s="68">
        <v>963908.03</v>
      </c>
      <c r="F164" s="68"/>
      <c r="G164" s="65">
        <f>E164/D164*100</f>
        <v>42.163240728131711</v>
      </c>
      <c r="H164" s="67" t="s">
        <v>32</v>
      </c>
      <c r="I164" s="67"/>
      <c r="J164" s="9" t="s">
        <v>18</v>
      </c>
      <c r="K164" s="9">
        <v>25</v>
      </c>
      <c r="L164" s="9">
        <v>27</v>
      </c>
      <c r="M164" s="7">
        <v>5</v>
      </c>
      <c r="N164" s="10">
        <f>L164/K164*100</f>
        <v>108</v>
      </c>
      <c r="O164" s="11"/>
      <c r="P164" s="61" t="s">
        <v>19</v>
      </c>
      <c r="Q164" s="61"/>
    </row>
    <row r="165" spans="1:17" ht="25.05" customHeight="1" x14ac:dyDescent="0.3">
      <c r="A165" s="61"/>
      <c r="B165" s="61"/>
      <c r="C165" s="61"/>
      <c r="D165" s="63"/>
      <c r="E165" s="64"/>
      <c r="F165" s="64"/>
      <c r="G165" s="66"/>
      <c r="H165" s="67" t="s">
        <v>33</v>
      </c>
      <c r="I165" s="67"/>
      <c r="J165" s="9" t="s">
        <v>21</v>
      </c>
      <c r="K165" s="9">
        <v>95</v>
      </c>
      <c r="L165" s="9">
        <v>95</v>
      </c>
      <c r="M165" s="7">
        <v>5</v>
      </c>
      <c r="N165" s="10">
        <f>L165/K165*100</f>
        <v>100</v>
      </c>
      <c r="O165" s="11"/>
      <c r="P165" s="61"/>
      <c r="Q165" s="61"/>
    </row>
    <row r="166" spans="1:17" ht="25.05" customHeight="1" x14ac:dyDescent="0.3">
      <c r="A166" s="70" t="s">
        <v>92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2"/>
    </row>
    <row r="167" spans="1:17" ht="25.05" customHeight="1" x14ac:dyDescent="0.3">
      <c r="A167" s="61" t="s">
        <v>82</v>
      </c>
      <c r="B167" s="61"/>
      <c r="C167" s="61"/>
      <c r="D167" s="68">
        <v>3089913</v>
      </c>
      <c r="E167" s="68">
        <v>1284107.1599999999</v>
      </c>
      <c r="F167" s="68"/>
      <c r="G167" s="65">
        <f>E167/D167*100</f>
        <v>41.558036100045534</v>
      </c>
      <c r="H167" s="67" t="s">
        <v>32</v>
      </c>
      <c r="I167" s="67"/>
      <c r="J167" s="9" t="s">
        <v>18</v>
      </c>
      <c r="K167" s="6">
        <v>24</v>
      </c>
      <c r="L167" s="6">
        <v>24</v>
      </c>
      <c r="M167" s="7">
        <v>5</v>
      </c>
      <c r="N167" s="7">
        <f t="shared" ref="N167:N168" si="35">L167/K167*100</f>
        <v>100</v>
      </c>
      <c r="O167" s="8"/>
      <c r="P167" s="61" t="s">
        <v>19</v>
      </c>
      <c r="Q167" s="61"/>
    </row>
    <row r="168" spans="1:17" ht="25.05" customHeight="1" x14ac:dyDescent="0.3">
      <c r="A168" s="61"/>
      <c r="B168" s="61"/>
      <c r="C168" s="61"/>
      <c r="D168" s="63"/>
      <c r="E168" s="64"/>
      <c r="F168" s="64"/>
      <c r="G168" s="66"/>
      <c r="H168" s="67" t="s">
        <v>33</v>
      </c>
      <c r="I168" s="67"/>
      <c r="J168" s="9" t="s">
        <v>21</v>
      </c>
      <c r="K168" s="6">
        <v>80</v>
      </c>
      <c r="L168" s="6">
        <v>80</v>
      </c>
      <c r="M168" s="7">
        <v>5</v>
      </c>
      <c r="N168" s="7">
        <f t="shared" si="35"/>
        <v>100</v>
      </c>
      <c r="O168" s="8"/>
      <c r="P168" s="61"/>
      <c r="Q168" s="61"/>
    </row>
    <row r="169" spans="1:17" ht="25.05" customHeight="1" x14ac:dyDescent="0.3">
      <c r="A169" s="60" t="s">
        <v>93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</row>
    <row r="170" spans="1:17" ht="25.05" customHeight="1" x14ac:dyDescent="0.3">
      <c r="A170" s="61" t="s">
        <v>94</v>
      </c>
      <c r="B170" s="61"/>
      <c r="C170" s="61"/>
      <c r="D170" s="62">
        <v>3371370</v>
      </c>
      <c r="E170" s="62">
        <v>1274521.6000000001</v>
      </c>
      <c r="F170" s="62"/>
      <c r="G170" s="65">
        <f>E170/D170*100</f>
        <v>37.804263548646396</v>
      </c>
      <c r="H170" s="67" t="s">
        <v>32</v>
      </c>
      <c r="I170" s="67"/>
      <c r="J170" s="9" t="s">
        <v>18</v>
      </c>
      <c r="K170" s="9">
        <v>31</v>
      </c>
      <c r="L170" s="9">
        <v>31</v>
      </c>
      <c r="M170" s="7">
        <v>5</v>
      </c>
      <c r="N170" s="18">
        <f t="shared" ref="N170" si="36">L170/K170*100</f>
        <v>100</v>
      </c>
      <c r="O170" s="19"/>
      <c r="P170" s="61" t="s">
        <v>19</v>
      </c>
      <c r="Q170" s="61"/>
    </row>
    <row r="171" spans="1:17" ht="25.05" customHeight="1" x14ac:dyDescent="0.3">
      <c r="A171" s="61"/>
      <c r="B171" s="61"/>
      <c r="C171" s="61"/>
      <c r="D171" s="63"/>
      <c r="E171" s="64"/>
      <c r="F171" s="64"/>
      <c r="G171" s="66"/>
      <c r="H171" s="67" t="s">
        <v>20</v>
      </c>
      <c r="I171" s="67"/>
      <c r="J171" s="9" t="s">
        <v>21</v>
      </c>
      <c r="K171" s="9">
        <v>96</v>
      </c>
      <c r="L171" s="9">
        <v>96</v>
      </c>
      <c r="M171" s="7">
        <v>5</v>
      </c>
      <c r="N171" s="18">
        <v>100</v>
      </c>
      <c r="O171" s="19"/>
      <c r="P171" s="61"/>
      <c r="Q171" s="61"/>
    </row>
    <row r="172" spans="1:17" ht="25.05" customHeight="1" x14ac:dyDescent="0.3">
      <c r="A172" s="60" t="s">
        <v>95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</row>
    <row r="173" spans="1:17" ht="25.05" customHeight="1" x14ac:dyDescent="0.3">
      <c r="A173" s="61" t="s">
        <v>96</v>
      </c>
      <c r="B173" s="61"/>
      <c r="C173" s="61"/>
      <c r="D173" s="62">
        <v>11511000</v>
      </c>
      <c r="E173" s="62">
        <v>5277212.72</v>
      </c>
      <c r="F173" s="62"/>
      <c r="G173" s="65">
        <f>E173/D173*100</f>
        <v>45.844954565198506</v>
      </c>
      <c r="H173" s="67" t="s">
        <v>17</v>
      </c>
      <c r="I173" s="67"/>
      <c r="J173" s="9" t="s">
        <v>18</v>
      </c>
      <c r="K173" s="9">
        <v>1036</v>
      </c>
      <c r="L173" s="9">
        <v>1036</v>
      </c>
      <c r="M173" s="7">
        <v>5</v>
      </c>
      <c r="N173" s="10">
        <v>100</v>
      </c>
      <c r="O173" s="11"/>
      <c r="P173" s="61" t="s">
        <v>19</v>
      </c>
      <c r="Q173" s="61"/>
    </row>
    <row r="174" spans="1:17" ht="25.05" customHeight="1" x14ac:dyDescent="0.3">
      <c r="A174" s="61"/>
      <c r="B174" s="61"/>
      <c r="C174" s="61"/>
      <c r="D174" s="63"/>
      <c r="E174" s="64"/>
      <c r="F174" s="64"/>
      <c r="G174" s="66"/>
      <c r="H174" s="67" t="s">
        <v>97</v>
      </c>
      <c r="I174" s="69"/>
      <c r="J174" s="9" t="s">
        <v>21</v>
      </c>
      <c r="K174" s="9">
        <v>97</v>
      </c>
      <c r="L174" s="9">
        <v>97</v>
      </c>
      <c r="M174" s="7">
        <v>5</v>
      </c>
      <c r="N174" s="10">
        <f t="shared" ref="N174:N175" si="37">L174/K174*100</f>
        <v>100</v>
      </c>
      <c r="O174" s="11"/>
      <c r="P174" s="61"/>
      <c r="Q174" s="61"/>
    </row>
    <row r="175" spans="1:17" ht="25.05" customHeight="1" x14ac:dyDescent="0.3">
      <c r="A175" s="61"/>
      <c r="B175" s="61"/>
      <c r="C175" s="61"/>
      <c r="D175" s="63"/>
      <c r="E175" s="64"/>
      <c r="F175" s="64"/>
      <c r="G175" s="66"/>
      <c r="H175" s="69" t="s">
        <v>98</v>
      </c>
      <c r="I175" s="69"/>
      <c r="J175" s="9" t="s">
        <v>21</v>
      </c>
      <c r="K175" s="9">
        <v>70</v>
      </c>
      <c r="L175" s="9">
        <v>70</v>
      </c>
      <c r="M175" s="7">
        <v>5</v>
      </c>
      <c r="N175" s="10">
        <f t="shared" si="37"/>
        <v>100</v>
      </c>
      <c r="O175" s="11"/>
      <c r="P175" s="61"/>
      <c r="Q175" s="61"/>
    </row>
    <row r="176" spans="1:17" ht="25.05" customHeight="1" x14ac:dyDescent="0.3">
      <c r="A176" s="60" t="s">
        <v>99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</row>
    <row r="177" spans="1:19" ht="25.05" customHeight="1" x14ac:dyDescent="0.3">
      <c r="A177" s="61" t="s">
        <v>96</v>
      </c>
      <c r="B177" s="61"/>
      <c r="C177" s="61"/>
      <c r="D177" s="68">
        <v>21269782.129999999</v>
      </c>
      <c r="E177" s="68">
        <v>8186919.9699999997</v>
      </c>
      <c r="F177" s="68"/>
      <c r="G177" s="65">
        <f>E177/D177*100</f>
        <v>38.490850164622728</v>
      </c>
      <c r="H177" s="67" t="s">
        <v>17</v>
      </c>
      <c r="I177" s="67"/>
      <c r="J177" s="9" t="s">
        <v>18</v>
      </c>
      <c r="K177" s="6">
        <v>1000</v>
      </c>
      <c r="L177" s="6">
        <v>1024</v>
      </c>
      <c r="M177" s="15">
        <v>5</v>
      </c>
      <c r="N177" s="7">
        <v>100</v>
      </c>
      <c r="O177" s="8"/>
      <c r="P177" s="61" t="s">
        <v>19</v>
      </c>
      <c r="Q177" s="61"/>
    </row>
    <row r="178" spans="1:19" ht="25.05" customHeight="1" x14ac:dyDescent="0.3">
      <c r="A178" s="61"/>
      <c r="B178" s="61"/>
      <c r="C178" s="61"/>
      <c r="D178" s="63"/>
      <c r="E178" s="64"/>
      <c r="F178" s="64"/>
      <c r="G178" s="66"/>
      <c r="H178" s="67" t="s">
        <v>97</v>
      </c>
      <c r="I178" s="69"/>
      <c r="J178" s="9" t="s">
        <v>21</v>
      </c>
      <c r="K178" s="6">
        <v>70</v>
      </c>
      <c r="L178" s="6">
        <v>70</v>
      </c>
      <c r="M178" s="15">
        <v>5</v>
      </c>
      <c r="N178" s="7">
        <f t="shared" ref="N178:N179" si="38">L178/K178*100</f>
        <v>100</v>
      </c>
      <c r="O178" s="8"/>
      <c r="P178" s="61"/>
      <c r="Q178" s="61"/>
    </row>
    <row r="179" spans="1:19" ht="25.05" customHeight="1" x14ac:dyDescent="0.3">
      <c r="A179" s="61"/>
      <c r="B179" s="61"/>
      <c r="C179" s="61"/>
      <c r="D179" s="63"/>
      <c r="E179" s="64"/>
      <c r="F179" s="64"/>
      <c r="G179" s="66"/>
      <c r="H179" s="69" t="s">
        <v>98</v>
      </c>
      <c r="I179" s="69"/>
      <c r="J179" s="9" t="s">
        <v>21</v>
      </c>
      <c r="K179" s="6">
        <v>50</v>
      </c>
      <c r="L179" s="6">
        <v>25</v>
      </c>
      <c r="M179" s="15">
        <v>5</v>
      </c>
      <c r="N179" s="7">
        <f t="shared" si="38"/>
        <v>50</v>
      </c>
      <c r="O179" s="8"/>
      <c r="P179" s="61"/>
      <c r="Q179" s="61"/>
    </row>
    <row r="180" spans="1:19" ht="25.05" customHeight="1" x14ac:dyDescent="0.3">
      <c r="A180" s="60" t="s">
        <v>100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</row>
    <row r="181" spans="1:19" ht="25.05" customHeight="1" x14ac:dyDescent="0.3">
      <c r="A181" s="61" t="s">
        <v>28</v>
      </c>
      <c r="B181" s="61"/>
      <c r="C181" s="61"/>
      <c r="D181" s="62">
        <v>27209500</v>
      </c>
      <c r="E181" s="62">
        <v>15913463.82</v>
      </c>
      <c r="F181" s="62"/>
      <c r="G181" s="65">
        <f>E181/D181*100</f>
        <v>58.484954960583622</v>
      </c>
      <c r="H181" s="67" t="s">
        <v>17</v>
      </c>
      <c r="I181" s="67"/>
      <c r="J181" s="9" t="s">
        <v>18</v>
      </c>
      <c r="K181" s="9">
        <v>70</v>
      </c>
      <c r="L181" s="9">
        <v>69</v>
      </c>
      <c r="M181" s="7">
        <v>5</v>
      </c>
      <c r="N181" s="10">
        <v>100</v>
      </c>
      <c r="O181" s="11"/>
      <c r="P181" s="61" t="s">
        <v>19</v>
      </c>
      <c r="Q181" s="61"/>
    </row>
    <row r="182" spans="1:19" ht="25.05" customHeight="1" x14ac:dyDescent="0.3">
      <c r="A182" s="61"/>
      <c r="B182" s="61"/>
      <c r="C182" s="61"/>
      <c r="D182" s="63"/>
      <c r="E182" s="64"/>
      <c r="F182" s="64"/>
      <c r="G182" s="66"/>
      <c r="H182" s="67" t="s">
        <v>20</v>
      </c>
      <c r="I182" s="67"/>
      <c r="J182" s="9" t="s">
        <v>21</v>
      </c>
      <c r="K182" s="9">
        <v>98</v>
      </c>
      <c r="L182" s="9">
        <v>98</v>
      </c>
      <c r="M182" s="7">
        <v>5</v>
      </c>
      <c r="N182" s="10">
        <f t="shared" ref="N182" si="39">L182/K182*100</f>
        <v>100</v>
      </c>
      <c r="O182" s="11"/>
      <c r="P182" s="61"/>
      <c r="Q182" s="61"/>
    </row>
    <row r="183" spans="1:19" ht="25.05" customHeight="1" x14ac:dyDescent="0.3">
      <c r="A183" s="60" t="s">
        <v>101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</row>
    <row r="184" spans="1:19" ht="25.05" customHeight="1" x14ac:dyDescent="0.3">
      <c r="A184" s="61" t="s">
        <v>28</v>
      </c>
      <c r="B184" s="61"/>
      <c r="C184" s="61"/>
      <c r="D184" s="62">
        <v>4162459.06</v>
      </c>
      <c r="E184" s="62">
        <v>2077242.4</v>
      </c>
      <c r="F184" s="62"/>
      <c r="G184" s="65">
        <f>E184/D184*100</f>
        <v>49.904212150977884</v>
      </c>
      <c r="H184" s="67" t="s">
        <v>17</v>
      </c>
      <c r="I184" s="67"/>
      <c r="J184" s="9" t="s">
        <v>18</v>
      </c>
      <c r="K184" s="9">
        <v>16</v>
      </c>
      <c r="L184" s="9">
        <v>15</v>
      </c>
      <c r="M184" s="7">
        <v>5</v>
      </c>
      <c r="N184" s="10">
        <f t="shared" ref="N184:N185" si="40">L184/K184*100</f>
        <v>93.75</v>
      </c>
      <c r="O184" s="11"/>
      <c r="P184" s="61" t="s">
        <v>19</v>
      </c>
      <c r="Q184" s="61"/>
    </row>
    <row r="185" spans="1:19" ht="25.05" customHeight="1" x14ac:dyDescent="0.3">
      <c r="A185" s="61"/>
      <c r="B185" s="61"/>
      <c r="C185" s="61"/>
      <c r="D185" s="63"/>
      <c r="E185" s="64"/>
      <c r="F185" s="64"/>
      <c r="G185" s="66"/>
      <c r="H185" s="67" t="s">
        <v>20</v>
      </c>
      <c r="I185" s="67"/>
      <c r="J185" s="9" t="s">
        <v>21</v>
      </c>
      <c r="K185" s="9">
        <v>98</v>
      </c>
      <c r="L185" s="9">
        <v>98</v>
      </c>
      <c r="M185" s="7">
        <v>5</v>
      </c>
      <c r="N185" s="10">
        <f t="shared" si="40"/>
        <v>100</v>
      </c>
      <c r="O185" s="11"/>
      <c r="P185" s="61"/>
      <c r="Q185" s="61"/>
      <c r="S185">
        <v>543170341.54999995</v>
      </c>
    </row>
    <row r="186" spans="1:19" x14ac:dyDescent="0.3">
      <c r="A186" s="35" t="s">
        <v>143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7"/>
      <c r="S186">
        <v>4162459.06</v>
      </c>
    </row>
    <row r="187" spans="1:19" ht="34.950000000000003" customHeight="1" x14ac:dyDescent="0.3">
      <c r="A187" s="40" t="s">
        <v>102</v>
      </c>
      <c r="B187" s="40"/>
      <c r="C187" s="40"/>
      <c r="D187" s="38">
        <v>40520700</v>
      </c>
      <c r="E187" s="38">
        <v>20499109.780000001</v>
      </c>
      <c r="F187" s="38"/>
      <c r="G187" s="39">
        <f>E187/D187*100</f>
        <v>50.589229159417293</v>
      </c>
      <c r="H187" s="26" t="s">
        <v>103</v>
      </c>
      <c r="I187" s="27"/>
      <c r="J187" s="23" t="s">
        <v>104</v>
      </c>
      <c r="K187" s="6">
        <v>24800</v>
      </c>
      <c r="L187" s="6">
        <v>12300</v>
      </c>
      <c r="M187" s="7">
        <v>5</v>
      </c>
      <c r="N187" s="7">
        <f>L187/K187*100</f>
        <v>49.596774193548384</v>
      </c>
      <c r="O187" s="8" t="s">
        <v>105</v>
      </c>
      <c r="P187" s="40" t="s">
        <v>19</v>
      </c>
      <c r="Q187" s="40"/>
      <c r="R187" s="22">
        <f>E184+E181+E177+E173+E170+E167+E164+E161+E158+E155+E152+E149+E146+E143+E140+E137+E134+E128+E122+E119+E116+E104+E98+E92+E86+E80+E74+E62+E53+E47+E35+E26+E23+E20+E17+E14+E11+E8</f>
        <v>288151414.31999999</v>
      </c>
    </row>
    <row r="188" spans="1:19" ht="34.950000000000003" customHeight="1" x14ac:dyDescent="0.3">
      <c r="A188" s="40" t="s">
        <v>106</v>
      </c>
      <c r="B188" s="40"/>
      <c r="C188" s="40"/>
      <c r="D188" s="38"/>
      <c r="E188" s="38"/>
      <c r="F188" s="38"/>
      <c r="G188" s="59"/>
      <c r="H188" s="26" t="s">
        <v>107</v>
      </c>
      <c r="I188" s="27"/>
      <c r="J188" s="6" t="s">
        <v>108</v>
      </c>
      <c r="K188" s="6">
        <v>25750</v>
      </c>
      <c r="L188" s="6">
        <v>25750</v>
      </c>
      <c r="M188" s="7">
        <v>5</v>
      </c>
      <c r="N188" s="7">
        <f>L188/K188*100</f>
        <v>100</v>
      </c>
      <c r="O188" s="8"/>
      <c r="P188" s="40"/>
      <c r="Q188" s="40"/>
    </row>
    <row r="189" spans="1:19" ht="34.950000000000003" customHeight="1" x14ac:dyDescent="0.3">
      <c r="A189" s="35" t="s">
        <v>144</v>
      </c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7"/>
    </row>
    <row r="190" spans="1:19" ht="34.950000000000003" customHeight="1" x14ac:dyDescent="0.3">
      <c r="A190" s="40" t="s">
        <v>109</v>
      </c>
      <c r="B190" s="40"/>
      <c r="C190" s="40"/>
      <c r="D190" s="24">
        <v>2946300</v>
      </c>
      <c r="E190" s="38">
        <v>1621355.97</v>
      </c>
      <c r="F190" s="38"/>
      <c r="G190" s="7">
        <f>E190/D190*100</f>
        <v>55.030240301394976</v>
      </c>
      <c r="H190" s="26" t="s">
        <v>110</v>
      </c>
      <c r="I190" s="27"/>
      <c r="J190" s="23" t="s">
        <v>111</v>
      </c>
      <c r="K190" s="6">
        <v>28</v>
      </c>
      <c r="L190" s="6">
        <v>20</v>
      </c>
      <c r="M190" s="7">
        <v>5</v>
      </c>
      <c r="N190" s="7">
        <f>L190/K190*100</f>
        <v>71.428571428571431</v>
      </c>
      <c r="O190" s="25"/>
      <c r="P190" s="40" t="s">
        <v>19</v>
      </c>
      <c r="Q190" s="40"/>
    </row>
    <row r="191" spans="1:19" ht="34.950000000000003" customHeight="1" x14ac:dyDescent="0.3">
      <c r="A191" s="35" t="s">
        <v>145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7"/>
    </row>
    <row r="192" spans="1:19" ht="34.950000000000003" customHeight="1" x14ac:dyDescent="0.3">
      <c r="A192" s="56" t="s">
        <v>112</v>
      </c>
      <c r="B192" s="57"/>
      <c r="C192" s="58"/>
      <c r="D192" s="20">
        <v>1012866.76</v>
      </c>
      <c r="E192" s="48">
        <v>307388.55</v>
      </c>
      <c r="F192" s="49"/>
      <c r="G192" s="21">
        <f>E192/D192*100</f>
        <v>30.348369809272839</v>
      </c>
      <c r="H192" s="26" t="s">
        <v>113</v>
      </c>
      <c r="I192" s="27"/>
      <c r="J192" s="23" t="s">
        <v>114</v>
      </c>
      <c r="K192" s="6">
        <v>500</v>
      </c>
      <c r="L192" s="6">
        <v>0</v>
      </c>
      <c r="M192" s="7">
        <v>5</v>
      </c>
      <c r="N192" s="7">
        <f>L192/K192*100</f>
        <v>0</v>
      </c>
      <c r="O192" s="8" t="s">
        <v>115</v>
      </c>
      <c r="P192" s="31" t="s">
        <v>19</v>
      </c>
      <c r="Q192" s="33"/>
    </row>
    <row r="193" spans="1:17" ht="34.950000000000003" customHeight="1" x14ac:dyDescent="0.3">
      <c r="A193" s="35" t="s">
        <v>146</v>
      </c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7"/>
    </row>
    <row r="194" spans="1:17" ht="34.950000000000003" customHeight="1" x14ac:dyDescent="0.3">
      <c r="A194" s="40" t="s">
        <v>116</v>
      </c>
      <c r="B194" s="40"/>
      <c r="C194" s="40"/>
      <c r="D194" s="38">
        <v>1405553.32</v>
      </c>
      <c r="E194" s="38">
        <v>175344.11</v>
      </c>
      <c r="F194" s="38"/>
      <c r="G194" s="39">
        <f>E194/D194*100</f>
        <v>12.475094861573801</v>
      </c>
      <c r="H194" s="55" t="s">
        <v>117</v>
      </c>
      <c r="I194" s="55"/>
      <c r="J194" s="23" t="s">
        <v>118</v>
      </c>
      <c r="K194" s="6">
        <v>20</v>
      </c>
      <c r="L194" s="6">
        <v>0</v>
      </c>
      <c r="M194" s="7">
        <v>5</v>
      </c>
      <c r="N194" s="7">
        <f>L194/K194*100</f>
        <v>0</v>
      </c>
      <c r="O194" s="8"/>
      <c r="P194" s="28" t="s">
        <v>19</v>
      </c>
      <c r="Q194" s="30"/>
    </row>
    <row r="195" spans="1:17" ht="34.950000000000003" customHeight="1" x14ac:dyDescent="0.3">
      <c r="A195" s="40"/>
      <c r="B195" s="40"/>
      <c r="C195" s="40"/>
      <c r="D195" s="38"/>
      <c r="E195" s="38"/>
      <c r="F195" s="38"/>
      <c r="G195" s="39"/>
      <c r="H195" s="26" t="s">
        <v>119</v>
      </c>
      <c r="I195" s="27"/>
      <c r="J195" s="23" t="s">
        <v>118</v>
      </c>
      <c r="K195" s="6">
        <v>20</v>
      </c>
      <c r="L195" s="6">
        <v>0</v>
      </c>
      <c r="M195" s="7">
        <v>5</v>
      </c>
      <c r="N195" s="7">
        <v>0</v>
      </c>
      <c r="O195" s="8"/>
      <c r="P195" s="31"/>
      <c r="Q195" s="33"/>
    </row>
    <row r="196" spans="1:17" ht="34.950000000000003" customHeight="1" x14ac:dyDescent="0.3">
      <c r="A196" s="35" t="s">
        <v>147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7"/>
    </row>
    <row r="197" spans="1:17" ht="34.950000000000003" customHeight="1" x14ac:dyDescent="0.3">
      <c r="A197" s="40" t="s">
        <v>120</v>
      </c>
      <c r="B197" s="40"/>
      <c r="C197" s="40"/>
      <c r="D197" s="41">
        <v>1197800</v>
      </c>
      <c r="E197" s="44">
        <v>629219.16</v>
      </c>
      <c r="F197" s="45"/>
      <c r="G197" s="50">
        <f>E197/D197*100</f>
        <v>52.53123726832527</v>
      </c>
      <c r="H197" s="26" t="s">
        <v>121</v>
      </c>
      <c r="I197" s="27"/>
      <c r="J197" s="23" t="s">
        <v>122</v>
      </c>
      <c r="K197" s="6">
        <v>100</v>
      </c>
      <c r="L197" s="6">
        <v>100</v>
      </c>
      <c r="M197" s="7">
        <v>5</v>
      </c>
      <c r="N197" s="7">
        <f>L197/K197*100</f>
        <v>100</v>
      </c>
      <c r="O197" s="8"/>
      <c r="P197" s="28" t="s">
        <v>19</v>
      </c>
      <c r="Q197" s="30"/>
    </row>
    <row r="198" spans="1:17" ht="34.950000000000003" customHeight="1" x14ac:dyDescent="0.3">
      <c r="A198" s="40"/>
      <c r="B198" s="40"/>
      <c r="C198" s="40"/>
      <c r="D198" s="42"/>
      <c r="E198" s="46"/>
      <c r="F198" s="47"/>
      <c r="G198" s="51"/>
      <c r="H198" s="26" t="s">
        <v>123</v>
      </c>
      <c r="I198" s="27"/>
      <c r="J198" s="23" t="s">
        <v>122</v>
      </c>
      <c r="K198" s="6">
        <v>100</v>
      </c>
      <c r="L198" s="6">
        <v>100</v>
      </c>
      <c r="M198" s="7">
        <v>5</v>
      </c>
      <c r="N198" s="7">
        <f t="shared" ref="N198:N208" si="41">L198/K198*100</f>
        <v>100</v>
      </c>
      <c r="O198" s="8"/>
      <c r="P198" s="53"/>
      <c r="Q198" s="54"/>
    </row>
    <row r="199" spans="1:17" ht="34.950000000000003" customHeight="1" x14ac:dyDescent="0.3">
      <c r="A199" s="40"/>
      <c r="B199" s="40"/>
      <c r="C199" s="40"/>
      <c r="D199" s="42"/>
      <c r="E199" s="46"/>
      <c r="F199" s="47"/>
      <c r="G199" s="51"/>
      <c r="H199" s="26" t="s">
        <v>124</v>
      </c>
      <c r="I199" s="27"/>
      <c r="J199" s="23" t="s">
        <v>122</v>
      </c>
      <c r="K199" s="6">
        <v>100</v>
      </c>
      <c r="L199" s="6">
        <v>100</v>
      </c>
      <c r="M199" s="7">
        <v>5</v>
      </c>
      <c r="N199" s="7">
        <f t="shared" si="41"/>
        <v>100</v>
      </c>
      <c r="O199" s="8"/>
      <c r="P199" s="53"/>
      <c r="Q199" s="54"/>
    </row>
    <row r="200" spans="1:17" ht="34.950000000000003" customHeight="1" x14ac:dyDescent="0.3">
      <c r="A200" s="40"/>
      <c r="B200" s="40"/>
      <c r="C200" s="40"/>
      <c r="D200" s="42"/>
      <c r="E200" s="46"/>
      <c r="F200" s="47"/>
      <c r="G200" s="51"/>
      <c r="H200" s="26" t="s">
        <v>125</v>
      </c>
      <c r="I200" s="27"/>
      <c r="J200" s="23" t="s">
        <v>126</v>
      </c>
      <c r="K200" s="6">
        <v>10</v>
      </c>
      <c r="L200" s="6">
        <v>0</v>
      </c>
      <c r="M200" s="7">
        <v>5</v>
      </c>
      <c r="N200" s="7">
        <f t="shared" si="41"/>
        <v>0</v>
      </c>
      <c r="O200" s="8"/>
      <c r="P200" s="53"/>
      <c r="Q200" s="54"/>
    </row>
    <row r="201" spans="1:17" ht="34.950000000000003" customHeight="1" x14ac:dyDescent="0.3">
      <c r="A201" s="40"/>
      <c r="B201" s="40"/>
      <c r="C201" s="40"/>
      <c r="D201" s="42"/>
      <c r="E201" s="46"/>
      <c r="F201" s="47"/>
      <c r="G201" s="51"/>
      <c r="H201" s="26" t="s">
        <v>127</v>
      </c>
      <c r="I201" s="27"/>
      <c r="J201" s="23" t="s">
        <v>126</v>
      </c>
      <c r="K201" s="6">
        <v>10</v>
      </c>
      <c r="L201" s="6">
        <v>0</v>
      </c>
      <c r="M201" s="7">
        <v>5</v>
      </c>
      <c r="N201" s="7">
        <f t="shared" si="41"/>
        <v>0</v>
      </c>
      <c r="O201" s="8"/>
      <c r="P201" s="53"/>
      <c r="Q201" s="54"/>
    </row>
    <row r="202" spans="1:17" ht="34.950000000000003" customHeight="1" x14ac:dyDescent="0.3">
      <c r="A202" s="40"/>
      <c r="B202" s="40"/>
      <c r="C202" s="40"/>
      <c r="D202" s="42"/>
      <c r="E202" s="46"/>
      <c r="F202" s="47"/>
      <c r="G202" s="51"/>
      <c r="H202" s="26" t="s">
        <v>128</v>
      </c>
      <c r="I202" s="27"/>
      <c r="J202" s="23" t="s">
        <v>126</v>
      </c>
      <c r="K202" s="6">
        <v>10</v>
      </c>
      <c r="L202" s="6">
        <v>0</v>
      </c>
      <c r="M202" s="7">
        <v>5</v>
      </c>
      <c r="N202" s="7">
        <f t="shared" si="41"/>
        <v>0</v>
      </c>
      <c r="O202" s="8"/>
      <c r="P202" s="53"/>
      <c r="Q202" s="54"/>
    </row>
    <row r="203" spans="1:17" ht="34.950000000000003" customHeight="1" x14ac:dyDescent="0.3">
      <c r="A203" s="40" t="s">
        <v>129</v>
      </c>
      <c r="B203" s="40"/>
      <c r="C203" s="40"/>
      <c r="D203" s="42"/>
      <c r="E203" s="46"/>
      <c r="F203" s="47"/>
      <c r="G203" s="51"/>
      <c r="H203" s="26" t="s">
        <v>121</v>
      </c>
      <c r="I203" s="27"/>
      <c r="J203" s="23" t="s">
        <v>122</v>
      </c>
      <c r="K203" s="6">
        <v>100</v>
      </c>
      <c r="L203" s="6">
        <v>100</v>
      </c>
      <c r="M203" s="7">
        <v>5</v>
      </c>
      <c r="N203" s="7">
        <f t="shared" si="41"/>
        <v>100</v>
      </c>
      <c r="O203" s="8"/>
      <c r="P203" s="53"/>
      <c r="Q203" s="54"/>
    </row>
    <row r="204" spans="1:17" ht="34.950000000000003" customHeight="1" x14ac:dyDescent="0.3">
      <c r="A204" s="40"/>
      <c r="B204" s="40"/>
      <c r="C204" s="40"/>
      <c r="D204" s="42"/>
      <c r="E204" s="46"/>
      <c r="F204" s="47"/>
      <c r="G204" s="51"/>
      <c r="H204" s="26" t="s">
        <v>123</v>
      </c>
      <c r="I204" s="27"/>
      <c r="J204" s="23" t="s">
        <v>122</v>
      </c>
      <c r="K204" s="6">
        <v>100</v>
      </c>
      <c r="L204" s="6">
        <v>100</v>
      </c>
      <c r="M204" s="7">
        <v>5</v>
      </c>
      <c r="N204" s="7">
        <f t="shared" si="41"/>
        <v>100</v>
      </c>
      <c r="O204" s="8"/>
      <c r="P204" s="53"/>
      <c r="Q204" s="54"/>
    </row>
    <row r="205" spans="1:17" ht="34.950000000000003" customHeight="1" x14ac:dyDescent="0.3">
      <c r="A205" s="40"/>
      <c r="B205" s="40"/>
      <c r="C205" s="40"/>
      <c r="D205" s="42"/>
      <c r="E205" s="46"/>
      <c r="F205" s="47"/>
      <c r="G205" s="51"/>
      <c r="H205" s="26" t="s">
        <v>124</v>
      </c>
      <c r="I205" s="27"/>
      <c r="J205" s="23" t="s">
        <v>122</v>
      </c>
      <c r="K205" s="6">
        <v>100</v>
      </c>
      <c r="L205" s="6">
        <v>100</v>
      </c>
      <c r="M205" s="7">
        <v>5</v>
      </c>
      <c r="N205" s="7">
        <f t="shared" si="41"/>
        <v>100</v>
      </c>
      <c r="O205" s="8"/>
      <c r="P205" s="53"/>
      <c r="Q205" s="54"/>
    </row>
    <row r="206" spans="1:17" ht="34.950000000000003" customHeight="1" x14ac:dyDescent="0.3">
      <c r="A206" s="40"/>
      <c r="B206" s="40"/>
      <c r="C206" s="40"/>
      <c r="D206" s="42"/>
      <c r="E206" s="46"/>
      <c r="F206" s="47"/>
      <c r="G206" s="51"/>
      <c r="H206" s="26" t="s">
        <v>130</v>
      </c>
      <c r="I206" s="27"/>
      <c r="J206" s="23" t="s">
        <v>126</v>
      </c>
      <c r="K206" s="6">
        <v>2</v>
      </c>
      <c r="L206" s="6">
        <v>0</v>
      </c>
      <c r="M206" s="7">
        <v>5</v>
      </c>
      <c r="N206" s="7">
        <f t="shared" si="41"/>
        <v>0</v>
      </c>
      <c r="O206" s="8"/>
      <c r="P206" s="53"/>
      <c r="Q206" s="54"/>
    </row>
    <row r="207" spans="1:17" ht="34.950000000000003" customHeight="1" x14ac:dyDescent="0.3">
      <c r="A207" s="40"/>
      <c r="B207" s="40"/>
      <c r="C207" s="40"/>
      <c r="D207" s="42"/>
      <c r="E207" s="46"/>
      <c r="F207" s="47"/>
      <c r="G207" s="51"/>
      <c r="H207" s="26" t="s">
        <v>131</v>
      </c>
      <c r="I207" s="27"/>
      <c r="J207" s="23" t="s">
        <v>126</v>
      </c>
      <c r="K207" s="6">
        <v>2</v>
      </c>
      <c r="L207" s="6">
        <v>0</v>
      </c>
      <c r="M207" s="7">
        <v>5</v>
      </c>
      <c r="N207" s="7">
        <f t="shared" si="41"/>
        <v>0</v>
      </c>
      <c r="O207" s="8"/>
      <c r="P207" s="53"/>
      <c r="Q207" s="54"/>
    </row>
    <row r="208" spans="1:17" ht="34.950000000000003" customHeight="1" x14ac:dyDescent="0.3">
      <c r="A208" s="40"/>
      <c r="B208" s="40"/>
      <c r="C208" s="40"/>
      <c r="D208" s="43"/>
      <c r="E208" s="48"/>
      <c r="F208" s="49"/>
      <c r="G208" s="52"/>
      <c r="H208" s="26" t="s">
        <v>132</v>
      </c>
      <c r="I208" s="27"/>
      <c r="J208" s="23" t="s">
        <v>126</v>
      </c>
      <c r="K208" s="6">
        <v>2</v>
      </c>
      <c r="L208" s="6">
        <v>0</v>
      </c>
      <c r="M208" s="7">
        <v>5</v>
      </c>
      <c r="N208" s="7">
        <f t="shared" si="41"/>
        <v>0</v>
      </c>
      <c r="O208" s="8"/>
      <c r="P208" s="31"/>
      <c r="Q208" s="33"/>
    </row>
    <row r="209" spans="1:17" ht="34.950000000000003" customHeight="1" x14ac:dyDescent="0.3">
      <c r="A209" s="35" t="s">
        <v>148</v>
      </c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7"/>
    </row>
    <row r="210" spans="1:17" ht="34.950000000000003" customHeight="1" x14ac:dyDescent="0.3">
      <c r="A210" s="28" t="s">
        <v>133</v>
      </c>
      <c r="B210" s="29"/>
      <c r="C210" s="30"/>
      <c r="D210" s="38">
        <v>16331000</v>
      </c>
      <c r="E210" s="38">
        <v>7975309.0800000001</v>
      </c>
      <c r="F210" s="38"/>
      <c r="G210" s="39">
        <f>E210/D210*100</f>
        <v>48.835399424407569</v>
      </c>
      <c r="H210" s="26" t="s">
        <v>134</v>
      </c>
      <c r="I210" s="27"/>
      <c r="J210" s="23" t="s">
        <v>135</v>
      </c>
      <c r="K210" s="6">
        <v>44</v>
      </c>
      <c r="L210" s="6">
        <v>45</v>
      </c>
      <c r="M210" s="7">
        <v>5</v>
      </c>
      <c r="N210" s="7">
        <v>100</v>
      </c>
      <c r="O210" s="8"/>
      <c r="P210" s="40" t="s">
        <v>19</v>
      </c>
      <c r="Q210" s="40"/>
    </row>
    <row r="211" spans="1:17" ht="34.950000000000003" customHeight="1" x14ac:dyDescent="0.3">
      <c r="A211" s="31"/>
      <c r="B211" s="32"/>
      <c r="C211" s="33"/>
      <c r="D211" s="38"/>
      <c r="E211" s="38"/>
      <c r="F211" s="38"/>
      <c r="G211" s="39"/>
      <c r="H211" s="26" t="s">
        <v>136</v>
      </c>
      <c r="I211" s="27"/>
      <c r="J211" s="23" t="s">
        <v>135</v>
      </c>
      <c r="K211" s="6">
        <v>44</v>
      </c>
      <c r="L211" s="6">
        <v>45</v>
      </c>
      <c r="M211" s="7">
        <v>5</v>
      </c>
      <c r="N211" s="7">
        <v>100</v>
      </c>
      <c r="O211" s="8"/>
      <c r="P211" s="40"/>
      <c r="Q211" s="40"/>
    </row>
    <row r="212" spans="1:17" ht="34.950000000000003" customHeight="1" x14ac:dyDescent="0.3">
      <c r="A212" s="28" t="s">
        <v>137</v>
      </c>
      <c r="B212" s="29"/>
      <c r="C212" s="30"/>
      <c r="D212" s="38"/>
      <c r="E212" s="38"/>
      <c r="F212" s="38"/>
      <c r="G212" s="39"/>
      <c r="H212" s="26" t="s">
        <v>138</v>
      </c>
      <c r="I212" s="27"/>
      <c r="J212" s="23" t="s">
        <v>135</v>
      </c>
      <c r="K212" s="6">
        <v>25</v>
      </c>
      <c r="L212" s="6">
        <v>25</v>
      </c>
      <c r="M212" s="7">
        <v>5</v>
      </c>
      <c r="N212" s="7">
        <f t="shared" ref="N212:N215" si="42">L212/K212*100</f>
        <v>100</v>
      </c>
      <c r="O212" s="8"/>
      <c r="P212" s="40"/>
      <c r="Q212" s="40"/>
    </row>
    <row r="213" spans="1:17" ht="45" customHeight="1" x14ac:dyDescent="0.3">
      <c r="A213" s="31"/>
      <c r="B213" s="32"/>
      <c r="C213" s="33"/>
      <c r="D213" s="38"/>
      <c r="E213" s="38"/>
      <c r="F213" s="38"/>
      <c r="G213" s="39"/>
      <c r="H213" s="26" t="s">
        <v>139</v>
      </c>
      <c r="I213" s="27"/>
      <c r="J213" s="23" t="s">
        <v>135</v>
      </c>
      <c r="K213" s="6">
        <v>25</v>
      </c>
      <c r="L213" s="6">
        <v>25</v>
      </c>
      <c r="M213" s="7">
        <v>5</v>
      </c>
      <c r="N213" s="7">
        <f t="shared" si="42"/>
        <v>100</v>
      </c>
      <c r="O213" s="8"/>
      <c r="P213" s="40"/>
      <c r="Q213" s="40"/>
    </row>
    <row r="214" spans="1:17" ht="34.950000000000003" customHeight="1" x14ac:dyDescent="0.3">
      <c r="A214" s="28" t="s">
        <v>140</v>
      </c>
      <c r="B214" s="29"/>
      <c r="C214" s="30"/>
      <c r="D214" s="38"/>
      <c r="E214" s="38"/>
      <c r="F214" s="38"/>
      <c r="G214" s="39"/>
      <c r="H214" s="26" t="s">
        <v>141</v>
      </c>
      <c r="I214" s="27"/>
      <c r="J214" s="23" t="s">
        <v>135</v>
      </c>
      <c r="K214" s="6">
        <v>25</v>
      </c>
      <c r="L214" s="6">
        <v>25</v>
      </c>
      <c r="M214" s="7">
        <v>5</v>
      </c>
      <c r="N214" s="7">
        <f t="shared" si="42"/>
        <v>100</v>
      </c>
      <c r="O214" s="8"/>
      <c r="P214" s="40"/>
      <c r="Q214" s="40"/>
    </row>
    <row r="215" spans="1:17" ht="34.950000000000003" customHeight="1" x14ac:dyDescent="0.3">
      <c r="A215" s="31"/>
      <c r="B215" s="32"/>
      <c r="C215" s="33"/>
      <c r="D215" s="38"/>
      <c r="E215" s="38"/>
      <c r="F215" s="38"/>
      <c r="G215" s="39"/>
      <c r="H215" s="26" t="s">
        <v>142</v>
      </c>
      <c r="I215" s="27"/>
      <c r="J215" s="23" t="s">
        <v>135</v>
      </c>
      <c r="K215" s="6">
        <v>25</v>
      </c>
      <c r="L215" s="6">
        <v>25</v>
      </c>
      <c r="M215" s="7">
        <v>5</v>
      </c>
      <c r="N215" s="7">
        <f t="shared" si="42"/>
        <v>100</v>
      </c>
      <c r="O215" s="8"/>
      <c r="P215" s="40"/>
      <c r="Q215" s="40"/>
    </row>
    <row r="216" spans="1:17" x14ac:dyDescent="0.3">
      <c r="A216" s="246" t="s">
        <v>189</v>
      </c>
      <c r="B216" s="247"/>
      <c r="C216" s="247"/>
      <c r="D216" s="248"/>
      <c r="E216" s="248"/>
      <c r="F216" s="248"/>
      <c r="G216" s="248"/>
      <c r="H216" s="248"/>
      <c r="I216" s="248"/>
      <c r="J216" s="248"/>
      <c r="K216" s="248"/>
      <c r="L216" s="248"/>
      <c r="M216" s="248"/>
      <c r="N216" s="248"/>
      <c r="O216" s="248"/>
      <c r="P216" s="248"/>
      <c r="Q216" s="249"/>
    </row>
    <row r="217" spans="1:17" x14ac:dyDescent="0.3">
      <c r="A217" s="26" t="s">
        <v>150</v>
      </c>
      <c r="B217" s="176"/>
      <c r="C217" s="176"/>
      <c r="D217" s="177">
        <v>21134778</v>
      </c>
      <c r="E217" s="177">
        <v>8768485.1899999995</v>
      </c>
      <c r="F217" s="177"/>
      <c r="G217" s="178">
        <f>E217/D217*100</f>
        <v>41.488418709673688</v>
      </c>
      <c r="H217" s="179" t="s">
        <v>151</v>
      </c>
      <c r="I217" s="180"/>
      <c r="J217" s="181" t="s">
        <v>152</v>
      </c>
      <c r="K217" s="182">
        <v>92628</v>
      </c>
      <c r="L217" s="182">
        <v>56368</v>
      </c>
      <c r="M217" s="182">
        <v>47.5</v>
      </c>
      <c r="N217" s="183">
        <f>L217/K217*100</f>
        <v>60.854169365634583</v>
      </c>
      <c r="O217" s="184"/>
      <c r="P217" s="185" t="s">
        <v>153</v>
      </c>
      <c r="Q217" s="186"/>
    </row>
    <row r="218" spans="1:17" ht="48" x14ac:dyDescent="0.3">
      <c r="A218" s="26" t="s">
        <v>154</v>
      </c>
      <c r="B218" s="176"/>
      <c r="C218" s="176"/>
      <c r="D218" s="177"/>
      <c r="E218" s="177"/>
      <c r="F218" s="177"/>
      <c r="G218" s="178" t="e">
        <f t="shared" ref="G218:G221" si="43">E218/D218*100</f>
        <v>#DIV/0!</v>
      </c>
      <c r="H218" s="179" t="s">
        <v>151</v>
      </c>
      <c r="I218" s="180"/>
      <c r="J218" s="181" t="s">
        <v>152</v>
      </c>
      <c r="K218" s="182">
        <v>4250</v>
      </c>
      <c r="L218" s="182">
        <v>4089</v>
      </c>
      <c r="M218" s="182">
        <v>47.5</v>
      </c>
      <c r="N218" s="183">
        <f t="shared" ref="N218:N222" si="44">L218/K218*100</f>
        <v>96.211764705882359</v>
      </c>
      <c r="O218" s="184" t="s">
        <v>155</v>
      </c>
      <c r="P218" s="187"/>
      <c r="Q218" s="188"/>
    </row>
    <row r="219" spans="1:17" ht="72" x14ac:dyDescent="0.3">
      <c r="A219" s="26" t="s">
        <v>156</v>
      </c>
      <c r="B219" s="189"/>
      <c r="C219" s="190"/>
      <c r="D219" s="177"/>
      <c r="E219" s="177"/>
      <c r="F219" s="177"/>
      <c r="G219" s="178"/>
      <c r="H219" s="191" t="s">
        <v>151</v>
      </c>
      <c r="I219" s="192"/>
      <c r="J219" s="181" t="s">
        <v>152</v>
      </c>
      <c r="K219" s="182">
        <v>17273</v>
      </c>
      <c r="L219" s="182">
        <v>28193</v>
      </c>
      <c r="M219" s="182">
        <v>47.5</v>
      </c>
      <c r="N219" s="183">
        <f t="shared" si="44"/>
        <v>163.22005442019335</v>
      </c>
      <c r="O219" s="184" t="s">
        <v>157</v>
      </c>
      <c r="P219" s="187"/>
      <c r="Q219" s="188"/>
    </row>
    <row r="220" spans="1:17" ht="60" x14ac:dyDescent="0.3">
      <c r="A220" s="26" t="s">
        <v>158</v>
      </c>
      <c r="B220" s="176"/>
      <c r="C220" s="176"/>
      <c r="D220" s="177"/>
      <c r="E220" s="177"/>
      <c r="F220" s="177"/>
      <c r="G220" s="178" t="e">
        <f t="shared" si="43"/>
        <v>#DIV/0!</v>
      </c>
      <c r="H220" s="179" t="s">
        <v>159</v>
      </c>
      <c r="I220" s="180"/>
      <c r="J220" s="181" t="s">
        <v>152</v>
      </c>
      <c r="K220" s="182">
        <v>130231</v>
      </c>
      <c r="L220" s="182">
        <v>129362</v>
      </c>
      <c r="M220" s="182">
        <v>47.5</v>
      </c>
      <c r="N220" s="183">
        <f t="shared" si="44"/>
        <v>99.332724159378344</v>
      </c>
      <c r="O220" s="184" t="s">
        <v>160</v>
      </c>
      <c r="P220" s="187"/>
      <c r="Q220" s="188"/>
    </row>
    <row r="221" spans="1:17" x14ac:dyDescent="0.3">
      <c r="A221" s="26" t="s">
        <v>161</v>
      </c>
      <c r="B221" s="176"/>
      <c r="C221" s="176"/>
      <c r="D221" s="177"/>
      <c r="E221" s="177"/>
      <c r="F221" s="177"/>
      <c r="G221" s="178" t="e">
        <f t="shared" si="43"/>
        <v>#DIV/0!</v>
      </c>
      <c r="H221" s="179" t="s">
        <v>159</v>
      </c>
      <c r="I221" s="180"/>
      <c r="J221" s="181" t="s">
        <v>152</v>
      </c>
      <c r="K221" s="183">
        <v>523</v>
      </c>
      <c r="L221" s="183">
        <v>351</v>
      </c>
      <c r="M221" s="182">
        <v>47.5</v>
      </c>
      <c r="N221" s="193">
        <f t="shared" si="44"/>
        <v>67.112810707456987</v>
      </c>
      <c r="O221" s="184"/>
      <c r="P221" s="187"/>
      <c r="Q221" s="188"/>
    </row>
    <row r="222" spans="1:17" x14ac:dyDescent="0.3">
      <c r="A222" s="26" t="s">
        <v>162</v>
      </c>
      <c r="B222" s="189"/>
      <c r="C222" s="190"/>
      <c r="D222" s="194"/>
      <c r="E222" s="194"/>
      <c r="F222" s="194"/>
      <c r="G222" s="195"/>
      <c r="H222" s="191" t="s">
        <v>163</v>
      </c>
      <c r="I222" s="192"/>
      <c r="J222" s="196" t="s">
        <v>164</v>
      </c>
      <c r="K222" s="183">
        <v>7</v>
      </c>
      <c r="L222" s="183">
        <v>7</v>
      </c>
      <c r="M222" s="182">
        <v>47.5</v>
      </c>
      <c r="N222" s="193">
        <f t="shared" si="44"/>
        <v>100</v>
      </c>
      <c r="O222" s="184"/>
      <c r="P222" s="197"/>
      <c r="Q222" s="198"/>
    </row>
    <row r="223" spans="1:17" x14ac:dyDescent="0.3">
      <c r="A223" s="250" t="s">
        <v>193</v>
      </c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2"/>
    </row>
    <row r="224" spans="1:17" x14ac:dyDescent="0.3">
      <c r="A224" s="26" t="s">
        <v>165</v>
      </c>
      <c r="B224" s="176"/>
      <c r="C224" s="27"/>
      <c r="D224" s="202">
        <v>44826318.18</v>
      </c>
      <c r="E224" s="203">
        <v>22230964.23</v>
      </c>
      <c r="F224" s="204"/>
      <c r="G224" s="205">
        <f t="shared" ref="G224:G227" si="45">E224/D224*100</f>
        <v>49.593553815264514</v>
      </c>
      <c r="H224" s="191" t="s">
        <v>166</v>
      </c>
      <c r="I224" s="180"/>
      <c r="J224" s="181" t="s">
        <v>152</v>
      </c>
      <c r="K224" s="182">
        <v>283</v>
      </c>
      <c r="L224" s="182">
        <v>283</v>
      </c>
      <c r="M224" s="182">
        <v>47.5</v>
      </c>
      <c r="N224" s="183">
        <f t="shared" ref="N224:N227" si="46">L224/K224*100</f>
        <v>100</v>
      </c>
      <c r="O224" s="184"/>
      <c r="P224" s="206" t="s">
        <v>153</v>
      </c>
      <c r="Q224" s="207"/>
    </row>
    <row r="225" spans="1:17" x14ac:dyDescent="0.3">
      <c r="A225" s="26" t="s">
        <v>167</v>
      </c>
      <c r="B225" s="176"/>
      <c r="C225" s="27"/>
      <c r="D225" s="208"/>
      <c r="E225" s="209"/>
      <c r="F225" s="210"/>
      <c r="G225" s="211" t="e">
        <f t="shared" si="45"/>
        <v>#DIV/0!</v>
      </c>
      <c r="H225" s="191" t="s">
        <v>168</v>
      </c>
      <c r="I225" s="180"/>
      <c r="J225" s="181" t="s">
        <v>152</v>
      </c>
      <c r="K225" s="182">
        <v>147</v>
      </c>
      <c r="L225" s="182">
        <v>190</v>
      </c>
      <c r="M225" s="182">
        <v>47.5</v>
      </c>
      <c r="N225" s="183">
        <f t="shared" si="46"/>
        <v>129.25170068027211</v>
      </c>
      <c r="O225" s="184"/>
      <c r="P225" s="212"/>
      <c r="Q225" s="213"/>
    </row>
    <row r="226" spans="1:17" x14ac:dyDescent="0.3">
      <c r="A226" s="26" t="s">
        <v>169</v>
      </c>
      <c r="B226" s="214"/>
      <c r="C226" s="215"/>
      <c r="D226" s="208"/>
      <c r="E226" s="209"/>
      <c r="F226" s="210"/>
      <c r="G226" s="211"/>
      <c r="H226" s="191" t="s">
        <v>168</v>
      </c>
      <c r="I226" s="180"/>
      <c r="J226" s="181" t="s">
        <v>152</v>
      </c>
      <c r="K226" s="182">
        <v>2</v>
      </c>
      <c r="L226" s="182">
        <v>2</v>
      </c>
      <c r="M226" s="182">
        <v>47.5</v>
      </c>
      <c r="N226" s="183">
        <f t="shared" si="46"/>
        <v>100</v>
      </c>
      <c r="O226" s="184"/>
      <c r="P226" s="212"/>
      <c r="Q226" s="213"/>
    </row>
    <row r="227" spans="1:17" x14ac:dyDescent="0.3">
      <c r="A227" s="26" t="s">
        <v>170</v>
      </c>
      <c r="B227" s="176"/>
      <c r="C227" s="27"/>
      <c r="D227" s="208"/>
      <c r="E227" s="209"/>
      <c r="F227" s="210"/>
      <c r="G227" s="211" t="e">
        <f t="shared" si="45"/>
        <v>#DIV/0!</v>
      </c>
      <c r="H227" s="191" t="s">
        <v>171</v>
      </c>
      <c r="I227" s="180"/>
      <c r="J227" s="181" t="s">
        <v>152</v>
      </c>
      <c r="K227" s="182">
        <v>5</v>
      </c>
      <c r="L227" s="182">
        <v>5</v>
      </c>
      <c r="M227" s="182">
        <v>47.5</v>
      </c>
      <c r="N227" s="183">
        <f t="shared" si="46"/>
        <v>100</v>
      </c>
      <c r="O227" s="184"/>
      <c r="P227" s="212"/>
      <c r="Q227" s="213"/>
    </row>
    <row r="228" spans="1:17" x14ac:dyDescent="0.3">
      <c r="A228" s="199" t="s">
        <v>190</v>
      </c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1"/>
    </row>
    <row r="229" spans="1:17" x14ac:dyDescent="0.3">
      <c r="A229" s="26" t="s">
        <v>172</v>
      </c>
      <c r="B229" s="176"/>
      <c r="C229" s="27"/>
      <c r="D229" s="202">
        <v>1578500</v>
      </c>
      <c r="E229" s="203">
        <v>624925.84</v>
      </c>
      <c r="F229" s="204"/>
      <c r="G229" s="205">
        <f t="shared" ref="G229:G230" si="47">E229/D229*100</f>
        <v>39.589853658536583</v>
      </c>
      <c r="H229" s="191" t="s">
        <v>173</v>
      </c>
      <c r="I229" s="180"/>
      <c r="J229" s="181" t="s">
        <v>152</v>
      </c>
      <c r="K229" s="182">
        <v>2500</v>
      </c>
      <c r="L229" s="182">
        <v>1503</v>
      </c>
      <c r="M229" s="182">
        <v>47.5</v>
      </c>
      <c r="N229" s="183">
        <f t="shared" ref="N229:N230" si="48">L229/K229*100</f>
        <v>60.12</v>
      </c>
      <c r="O229" s="184"/>
      <c r="P229" s="206" t="s">
        <v>153</v>
      </c>
      <c r="Q229" s="207"/>
    </row>
    <row r="230" spans="1:17" x14ac:dyDescent="0.3">
      <c r="A230" s="26" t="s">
        <v>174</v>
      </c>
      <c r="B230" s="176"/>
      <c r="C230" s="27"/>
      <c r="D230" s="208"/>
      <c r="E230" s="209"/>
      <c r="F230" s="210"/>
      <c r="G230" s="211" t="e">
        <f t="shared" si="47"/>
        <v>#DIV/0!</v>
      </c>
      <c r="H230" s="191" t="s">
        <v>175</v>
      </c>
      <c r="I230" s="180"/>
      <c r="J230" s="181" t="s">
        <v>152</v>
      </c>
      <c r="K230" s="182">
        <v>1813</v>
      </c>
      <c r="L230" s="182">
        <v>1805</v>
      </c>
      <c r="M230" s="182">
        <v>47.5</v>
      </c>
      <c r="N230" s="183">
        <f t="shared" si="48"/>
        <v>99.558742415885277</v>
      </c>
      <c r="O230" s="184"/>
      <c r="P230" s="212"/>
      <c r="Q230" s="213"/>
    </row>
    <row r="231" spans="1:17" x14ac:dyDescent="0.3">
      <c r="A231" s="250" t="s">
        <v>191</v>
      </c>
      <c r="B231" s="251"/>
      <c r="C231" s="251"/>
      <c r="D231" s="253"/>
      <c r="E231" s="253"/>
      <c r="F231" s="253"/>
      <c r="G231" s="253"/>
      <c r="H231" s="251"/>
      <c r="I231" s="251"/>
      <c r="J231" s="251"/>
      <c r="K231" s="251"/>
      <c r="L231" s="251"/>
      <c r="M231" s="251"/>
      <c r="N231" s="251"/>
      <c r="O231" s="251"/>
      <c r="P231" s="251"/>
      <c r="Q231" s="252"/>
    </row>
    <row r="232" spans="1:17" ht="132" x14ac:dyDescent="0.3">
      <c r="A232" s="191" t="s">
        <v>170</v>
      </c>
      <c r="B232" s="179"/>
      <c r="C232" s="179"/>
      <c r="D232" s="203">
        <v>4789400</v>
      </c>
      <c r="E232" s="203">
        <v>2170319.6</v>
      </c>
      <c r="F232" s="216"/>
      <c r="G232" s="205">
        <f t="shared" ref="G232" si="49">E232/D232*100</f>
        <v>45.315062429531885</v>
      </c>
      <c r="H232" s="179" t="s">
        <v>176</v>
      </c>
      <c r="I232" s="180"/>
      <c r="J232" s="181" t="s">
        <v>164</v>
      </c>
      <c r="K232" s="182">
        <v>6</v>
      </c>
      <c r="L232" s="182">
        <v>0</v>
      </c>
      <c r="M232" s="217">
        <v>23.75</v>
      </c>
      <c r="N232" s="183">
        <v>0</v>
      </c>
      <c r="O232" s="184" t="s">
        <v>177</v>
      </c>
      <c r="P232" s="206" t="s">
        <v>153</v>
      </c>
      <c r="Q232" s="207"/>
    </row>
    <row r="233" spans="1:17" x14ac:dyDescent="0.3">
      <c r="A233" s="206" t="s">
        <v>178</v>
      </c>
      <c r="B233" s="218"/>
      <c r="C233" s="218"/>
      <c r="D233" s="219"/>
      <c r="E233" s="219"/>
      <c r="F233" s="220"/>
      <c r="G233" s="221"/>
      <c r="H233" s="222" t="s">
        <v>168</v>
      </c>
      <c r="I233" s="223"/>
      <c r="J233" s="224" t="s">
        <v>152</v>
      </c>
      <c r="K233" s="225">
        <v>7</v>
      </c>
      <c r="L233" s="225">
        <v>7</v>
      </c>
      <c r="M233" s="226">
        <v>23.75</v>
      </c>
      <c r="N233" s="227">
        <f t="shared" ref="N233" si="50">L233/K233*100</f>
        <v>100</v>
      </c>
      <c r="O233" s="228"/>
      <c r="P233" s="212"/>
      <c r="Q233" s="213"/>
    </row>
    <row r="234" spans="1:17" x14ac:dyDescent="0.3">
      <c r="A234" s="246" t="s">
        <v>192</v>
      </c>
      <c r="B234" s="247"/>
      <c r="C234" s="247"/>
      <c r="D234" s="254"/>
      <c r="E234" s="254"/>
      <c r="F234" s="254"/>
      <c r="G234" s="254"/>
      <c r="H234" s="247"/>
      <c r="I234" s="247"/>
      <c r="J234" s="247"/>
      <c r="K234" s="247"/>
      <c r="L234" s="247"/>
      <c r="M234" s="247"/>
      <c r="N234" s="247"/>
      <c r="O234" s="247"/>
      <c r="P234" s="247"/>
      <c r="Q234" s="255"/>
    </row>
    <row r="235" spans="1:17" x14ac:dyDescent="0.3">
      <c r="A235" s="229" t="s">
        <v>179</v>
      </c>
      <c r="B235" s="230"/>
      <c r="C235" s="231"/>
      <c r="D235" s="208">
        <v>14042300</v>
      </c>
      <c r="E235" s="209">
        <v>5689278.2000000002</v>
      </c>
      <c r="F235" s="210"/>
      <c r="G235" s="211">
        <f t="shared" ref="G235:G239" si="51">E235/D235*100</f>
        <v>40.51528738169673</v>
      </c>
      <c r="H235" s="232" t="s">
        <v>180</v>
      </c>
      <c r="I235" s="233"/>
      <c r="J235" s="234" t="s">
        <v>181</v>
      </c>
      <c r="K235" s="235">
        <v>30</v>
      </c>
      <c r="L235" s="235">
        <v>30</v>
      </c>
      <c r="M235" s="182">
        <v>47.5</v>
      </c>
      <c r="N235" s="236">
        <f t="shared" ref="N235:N239" si="52">L235/K235*100</f>
        <v>100</v>
      </c>
      <c r="O235" s="237"/>
      <c r="P235" s="212" t="s">
        <v>153</v>
      </c>
      <c r="Q235" s="213"/>
    </row>
    <row r="236" spans="1:17" x14ac:dyDescent="0.3">
      <c r="A236" s="238"/>
      <c r="B236" s="239"/>
      <c r="C236" s="240"/>
      <c r="D236" s="208"/>
      <c r="E236" s="209"/>
      <c r="F236" s="210"/>
      <c r="G236" s="211" t="e">
        <f t="shared" si="51"/>
        <v>#DIV/0!</v>
      </c>
      <c r="H236" s="191" t="s">
        <v>182</v>
      </c>
      <c r="I236" s="180"/>
      <c r="J236" s="181" t="s">
        <v>181</v>
      </c>
      <c r="K236" s="182">
        <v>43</v>
      </c>
      <c r="L236" s="182">
        <v>43</v>
      </c>
      <c r="M236" s="182">
        <v>47.5</v>
      </c>
      <c r="N236" s="183">
        <f t="shared" si="52"/>
        <v>100</v>
      </c>
      <c r="O236" s="184"/>
      <c r="P236" s="212"/>
      <c r="Q236" s="213"/>
    </row>
    <row r="237" spans="1:17" ht="96" x14ac:dyDescent="0.3">
      <c r="A237" s="238"/>
      <c r="B237" s="239"/>
      <c r="C237" s="240"/>
      <c r="D237" s="208"/>
      <c r="E237" s="209"/>
      <c r="F237" s="210"/>
      <c r="G237" s="211"/>
      <c r="H237" s="191" t="s">
        <v>183</v>
      </c>
      <c r="I237" s="192"/>
      <c r="J237" s="181" t="s">
        <v>181</v>
      </c>
      <c r="K237" s="182">
        <v>83</v>
      </c>
      <c r="L237" s="182">
        <v>81</v>
      </c>
      <c r="M237" s="182">
        <v>47.5</v>
      </c>
      <c r="N237" s="183">
        <f t="shared" si="52"/>
        <v>97.590361445783131</v>
      </c>
      <c r="O237" s="184" t="s">
        <v>184</v>
      </c>
      <c r="P237" s="212"/>
      <c r="Q237" s="213"/>
    </row>
    <row r="238" spans="1:17" ht="96" x14ac:dyDescent="0.3">
      <c r="A238" s="241"/>
      <c r="B238" s="242"/>
      <c r="C238" s="243"/>
      <c r="D238" s="208"/>
      <c r="E238" s="209"/>
      <c r="F238" s="210"/>
      <c r="G238" s="211" t="e">
        <f t="shared" si="51"/>
        <v>#DIV/0!</v>
      </c>
      <c r="H238" s="191" t="s">
        <v>185</v>
      </c>
      <c r="I238" s="180"/>
      <c r="J238" s="181" t="s">
        <v>181</v>
      </c>
      <c r="K238" s="182">
        <v>35</v>
      </c>
      <c r="L238" s="182">
        <v>34</v>
      </c>
      <c r="M238" s="182">
        <v>47.5</v>
      </c>
      <c r="N238" s="183">
        <f t="shared" si="52"/>
        <v>97.142857142857139</v>
      </c>
      <c r="O238" s="184" t="s">
        <v>186</v>
      </c>
      <c r="P238" s="212"/>
      <c r="Q238" s="213"/>
    </row>
    <row r="239" spans="1:17" x14ac:dyDescent="0.3">
      <c r="A239" s="26" t="s">
        <v>187</v>
      </c>
      <c r="B239" s="176"/>
      <c r="C239" s="27"/>
      <c r="D239" s="244"/>
      <c r="E239" s="219"/>
      <c r="F239" s="245"/>
      <c r="G239" s="221" t="e">
        <f t="shared" si="51"/>
        <v>#DIV/0!</v>
      </c>
      <c r="H239" s="191" t="s">
        <v>188</v>
      </c>
      <c r="I239" s="180"/>
      <c r="J239" s="181" t="s">
        <v>152</v>
      </c>
      <c r="K239" s="183">
        <v>423.5</v>
      </c>
      <c r="L239" s="183">
        <v>423.5</v>
      </c>
      <c r="M239" s="182">
        <v>47.5</v>
      </c>
      <c r="N239" s="183">
        <f t="shared" si="52"/>
        <v>100</v>
      </c>
      <c r="O239" s="184"/>
      <c r="P239" s="232"/>
      <c r="Q239" s="233"/>
    </row>
  </sheetData>
  <mergeCells count="514">
    <mergeCell ref="A234:Q234"/>
    <mergeCell ref="A235:C238"/>
    <mergeCell ref="D235:D239"/>
    <mergeCell ref="E235:F239"/>
    <mergeCell ref="G235:G239"/>
    <mergeCell ref="H235:I235"/>
    <mergeCell ref="P235:Q239"/>
    <mergeCell ref="H236:I236"/>
    <mergeCell ref="H237:I237"/>
    <mergeCell ref="H238:I238"/>
    <mergeCell ref="A239:C239"/>
    <mergeCell ref="H239:I239"/>
    <mergeCell ref="A231:Q231"/>
    <mergeCell ref="A232:C232"/>
    <mergeCell ref="D232:D233"/>
    <mergeCell ref="E232:F233"/>
    <mergeCell ref="G232:G233"/>
    <mergeCell ref="H232:I232"/>
    <mergeCell ref="P232:Q233"/>
    <mergeCell ref="A233:C233"/>
    <mergeCell ref="H233:I233"/>
    <mergeCell ref="A228:Q228"/>
    <mergeCell ref="A229:C229"/>
    <mergeCell ref="D229:D230"/>
    <mergeCell ref="E229:F230"/>
    <mergeCell ref="G229:G230"/>
    <mergeCell ref="H229:I229"/>
    <mergeCell ref="P229:Q230"/>
    <mergeCell ref="A230:C230"/>
    <mergeCell ref="H230:I230"/>
    <mergeCell ref="A223:Q223"/>
    <mergeCell ref="A224:C224"/>
    <mergeCell ref="D224:D227"/>
    <mergeCell ref="E224:F227"/>
    <mergeCell ref="G224:G227"/>
    <mergeCell ref="H224:I224"/>
    <mergeCell ref="P224:Q227"/>
    <mergeCell ref="A225:C225"/>
    <mergeCell ref="H225:I225"/>
    <mergeCell ref="A226:C226"/>
    <mergeCell ref="H226:I226"/>
    <mergeCell ref="A227:C227"/>
    <mergeCell ref="H227:I227"/>
    <mergeCell ref="A216:Q216"/>
    <mergeCell ref="A217:C217"/>
    <mergeCell ref="D217:D222"/>
    <mergeCell ref="E217:F222"/>
    <mergeCell ref="G217:G222"/>
    <mergeCell ref="H217:I217"/>
    <mergeCell ref="P217:Q222"/>
    <mergeCell ref="A218:C218"/>
    <mergeCell ref="H218:I218"/>
    <mergeCell ref="A219:C219"/>
    <mergeCell ref="H219:I219"/>
    <mergeCell ref="A220:C220"/>
    <mergeCell ref="H220:I220"/>
    <mergeCell ref="A221:C221"/>
    <mergeCell ref="H221:I221"/>
    <mergeCell ref="A222:C222"/>
    <mergeCell ref="H222:I222"/>
    <mergeCell ref="A5:C6"/>
    <mergeCell ref="D5:G5"/>
    <mergeCell ref="H5:J5"/>
    <mergeCell ref="K5:N5"/>
    <mergeCell ref="P5:Q6"/>
    <mergeCell ref="E6:F6"/>
    <mergeCell ref="H6:I6"/>
    <mergeCell ref="A10:Q10"/>
    <mergeCell ref="A11:C12"/>
    <mergeCell ref="D11:D12"/>
    <mergeCell ref="E11:F12"/>
    <mergeCell ref="G11:G12"/>
    <mergeCell ref="H11:I11"/>
    <mergeCell ref="P11:Q12"/>
    <mergeCell ref="H12:I12"/>
    <mergeCell ref="A7:Q7"/>
    <mergeCell ref="A8:C9"/>
    <mergeCell ref="D8:D9"/>
    <mergeCell ref="E8:F9"/>
    <mergeCell ref="G8:G9"/>
    <mergeCell ref="H8:I8"/>
    <mergeCell ref="P8:Q9"/>
    <mergeCell ref="H9:I9"/>
    <mergeCell ref="A16:Q16"/>
    <mergeCell ref="A17:C18"/>
    <mergeCell ref="D17:D18"/>
    <mergeCell ref="E17:F18"/>
    <mergeCell ref="G17:G18"/>
    <mergeCell ref="H17:I17"/>
    <mergeCell ref="P17:Q18"/>
    <mergeCell ref="H18:I18"/>
    <mergeCell ref="A13:Q13"/>
    <mergeCell ref="A14:C15"/>
    <mergeCell ref="D14:D15"/>
    <mergeCell ref="E14:F15"/>
    <mergeCell ref="G14:G15"/>
    <mergeCell ref="H14:I14"/>
    <mergeCell ref="P14:Q15"/>
    <mergeCell ref="H15:I15"/>
    <mergeCell ref="A22:Q22"/>
    <mergeCell ref="A23:C24"/>
    <mergeCell ref="D23:D24"/>
    <mergeCell ref="E23:F24"/>
    <mergeCell ref="G23:G24"/>
    <mergeCell ref="H23:I23"/>
    <mergeCell ref="P23:Q24"/>
    <mergeCell ref="H24:I24"/>
    <mergeCell ref="A19:Q19"/>
    <mergeCell ref="A20:C21"/>
    <mergeCell ref="D20:D21"/>
    <mergeCell ref="E20:F21"/>
    <mergeCell ref="G20:G21"/>
    <mergeCell ref="H20:I20"/>
    <mergeCell ref="P20:Q21"/>
    <mergeCell ref="H21:I21"/>
    <mergeCell ref="P29:Q30"/>
    <mergeCell ref="H30:I30"/>
    <mergeCell ref="H31:Q31"/>
    <mergeCell ref="H32:I32"/>
    <mergeCell ref="P32:Q33"/>
    <mergeCell ref="H33:I33"/>
    <mergeCell ref="A25:Q25"/>
    <mergeCell ref="A26:C33"/>
    <mergeCell ref="D26:D33"/>
    <mergeCell ref="E26:F33"/>
    <mergeCell ref="G26:G33"/>
    <mergeCell ref="H26:I26"/>
    <mergeCell ref="P26:Q27"/>
    <mergeCell ref="H27:I27"/>
    <mergeCell ref="H28:Q28"/>
    <mergeCell ref="H29:I29"/>
    <mergeCell ref="P38:Q39"/>
    <mergeCell ref="H39:I39"/>
    <mergeCell ref="H40:Q40"/>
    <mergeCell ref="H41:I41"/>
    <mergeCell ref="P41:Q42"/>
    <mergeCell ref="H42:I42"/>
    <mergeCell ref="A34:Q34"/>
    <mergeCell ref="A35:C45"/>
    <mergeCell ref="D35:D45"/>
    <mergeCell ref="E35:F45"/>
    <mergeCell ref="G35:G45"/>
    <mergeCell ref="H35:I35"/>
    <mergeCell ref="P35:Q36"/>
    <mergeCell ref="H36:I36"/>
    <mergeCell ref="H37:Q37"/>
    <mergeCell ref="H38:I38"/>
    <mergeCell ref="P47:Q48"/>
    <mergeCell ref="H48:I48"/>
    <mergeCell ref="H49:Q49"/>
    <mergeCell ref="H50:I50"/>
    <mergeCell ref="P50:Q51"/>
    <mergeCell ref="H51:I51"/>
    <mergeCell ref="H43:Q43"/>
    <mergeCell ref="H44:I44"/>
    <mergeCell ref="P44:Q45"/>
    <mergeCell ref="H45:I45"/>
    <mergeCell ref="A46:Q46"/>
    <mergeCell ref="A47:C51"/>
    <mergeCell ref="D47:D51"/>
    <mergeCell ref="E47:F51"/>
    <mergeCell ref="G47:G51"/>
    <mergeCell ref="H47:I47"/>
    <mergeCell ref="P56:Q57"/>
    <mergeCell ref="H57:I57"/>
    <mergeCell ref="H58:Q58"/>
    <mergeCell ref="H59:I59"/>
    <mergeCell ref="P59:Q60"/>
    <mergeCell ref="H60:I60"/>
    <mergeCell ref="A52:Q52"/>
    <mergeCell ref="A53:C60"/>
    <mergeCell ref="D53:D60"/>
    <mergeCell ref="E53:F60"/>
    <mergeCell ref="G53:G60"/>
    <mergeCell ref="H53:I53"/>
    <mergeCell ref="P53:Q54"/>
    <mergeCell ref="H54:I54"/>
    <mergeCell ref="H55:Q55"/>
    <mergeCell ref="H56:I56"/>
    <mergeCell ref="P65:Q69"/>
    <mergeCell ref="H66:I66"/>
    <mergeCell ref="H67:I67"/>
    <mergeCell ref="H68:I68"/>
    <mergeCell ref="H69:I69"/>
    <mergeCell ref="H70:Q70"/>
    <mergeCell ref="A61:Q61"/>
    <mergeCell ref="A62:C72"/>
    <mergeCell ref="D62:D72"/>
    <mergeCell ref="E62:F72"/>
    <mergeCell ref="G62:G72"/>
    <mergeCell ref="H62:I62"/>
    <mergeCell ref="P62:Q63"/>
    <mergeCell ref="H63:I63"/>
    <mergeCell ref="H64:Q64"/>
    <mergeCell ref="H65:I65"/>
    <mergeCell ref="H75:I75"/>
    <mergeCell ref="H76:Q76"/>
    <mergeCell ref="H77:I77"/>
    <mergeCell ref="P77:Q78"/>
    <mergeCell ref="H78:I78"/>
    <mergeCell ref="A79:Q79"/>
    <mergeCell ref="H71:I71"/>
    <mergeCell ref="P71:Q72"/>
    <mergeCell ref="H72:I72"/>
    <mergeCell ref="A73:Q73"/>
    <mergeCell ref="A74:C78"/>
    <mergeCell ref="D74:D78"/>
    <mergeCell ref="E74:F78"/>
    <mergeCell ref="G74:G78"/>
    <mergeCell ref="H74:I74"/>
    <mergeCell ref="P74:Q75"/>
    <mergeCell ref="H84:I84"/>
    <mergeCell ref="A85:Q85"/>
    <mergeCell ref="A86:C90"/>
    <mergeCell ref="D86:D90"/>
    <mergeCell ref="E86:F90"/>
    <mergeCell ref="G86:G90"/>
    <mergeCell ref="H86:I86"/>
    <mergeCell ref="P86:Q87"/>
    <mergeCell ref="H87:I87"/>
    <mergeCell ref="H88:Q88"/>
    <mergeCell ref="A80:C84"/>
    <mergeCell ref="D80:D84"/>
    <mergeCell ref="E80:F84"/>
    <mergeCell ref="G80:G84"/>
    <mergeCell ref="H80:I80"/>
    <mergeCell ref="P80:Q81"/>
    <mergeCell ref="H81:I81"/>
    <mergeCell ref="H82:Q82"/>
    <mergeCell ref="H83:I83"/>
    <mergeCell ref="P83:Q84"/>
    <mergeCell ref="H101:I101"/>
    <mergeCell ref="P101:Q102"/>
    <mergeCell ref="H93:I93"/>
    <mergeCell ref="H94:Q94"/>
    <mergeCell ref="H95:I95"/>
    <mergeCell ref="P95:Q96"/>
    <mergeCell ref="H96:I96"/>
    <mergeCell ref="A97:Q97"/>
    <mergeCell ref="H89:I89"/>
    <mergeCell ref="P89:Q90"/>
    <mergeCell ref="H90:I90"/>
    <mergeCell ref="A91:Q91"/>
    <mergeCell ref="A92:C96"/>
    <mergeCell ref="D92:D96"/>
    <mergeCell ref="E92:F96"/>
    <mergeCell ref="G92:G96"/>
    <mergeCell ref="H92:I92"/>
    <mergeCell ref="P92:Q93"/>
    <mergeCell ref="H107:I107"/>
    <mergeCell ref="P107:Q111"/>
    <mergeCell ref="H108:I108"/>
    <mergeCell ref="H109:I109"/>
    <mergeCell ref="H110:I110"/>
    <mergeCell ref="H111:I111"/>
    <mergeCell ref="H102:I102"/>
    <mergeCell ref="A103:Q103"/>
    <mergeCell ref="A104:C114"/>
    <mergeCell ref="D104:D114"/>
    <mergeCell ref="E104:F114"/>
    <mergeCell ref="G104:G114"/>
    <mergeCell ref="H104:I104"/>
    <mergeCell ref="P104:Q105"/>
    <mergeCell ref="H105:I105"/>
    <mergeCell ref="H106:Q106"/>
    <mergeCell ref="A98:C102"/>
    <mergeCell ref="D98:D102"/>
    <mergeCell ref="E98:F102"/>
    <mergeCell ref="G98:G102"/>
    <mergeCell ref="H98:I98"/>
    <mergeCell ref="P98:Q99"/>
    <mergeCell ref="H99:I99"/>
    <mergeCell ref="H100:Q100"/>
    <mergeCell ref="H112:Q112"/>
    <mergeCell ref="H113:I113"/>
    <mergeCell ref="P113:Q114"/>
    <mergeCell ref="H114:I114"/>
    <mergeCell ref="A115:Q115"/>
    <mergeCell ref="A116:C117"/>
    <mergeCell ref="D116:D117"/>
    <mergeCell ref="E116:F117"/>
    <mergeCell ref="G116:G117"/>
    <mergeCell ref="H116:I116"/>
    <mergeCell ref="P116:Q117"/>
    <mergeCell ref="H117:I117"/>
    <mergeCell ref="A118:Q118"/>
    <mergeCell ref="A119:C120"/>
    <mergeCell ref="D119:D120"/>
    <mergeCell ref="E119:F120"/>
    <mergeCell ref="G119:G120"/>
    <mergeCell ref="H119:I119"/>
    <mergeCell ref="P119:Q120"/>
    <mergeCell ref="H120:I120"/>
    <mergeCell ref="A121:Q121"/>
    <mergeCell ref="A122:C126"/>
    <mergeCell ref="D122:D126"/>
    <mergeCell ref="E122:F126"/>
    <mergeCell ref="G122:G126"/>
    <mergeCell ref="H122:I122"/>
    <mergeCell ref="P122:Q126"/>
    <mergeCell ref="H123:I123"/>
    <mergeCell ref="H124:I124"/>
    <mergeCell ref="H125:I125"/>
    <mergeCell ref="H126:I126"/>
    <mergeCell ref="A127:Q127"/>
    <mergeCell ref="A128:C132"/>
    <mergeCell ref="D128:D132"/>
    <mergeCell ref="E128:F132"/>
    <mergeCell ref="G128:G132"/>
    <mergeCell ref="H128:I128"/>
    <mergeCell ref="P128:Q132"/>
    <mergeCell ref="H129:I129"/>
    <mergeCell ref="H130:I130"/>
    <mergeCell ref="H131:I131"/>
    <mergeCell ref="H132:I132"/>
    <mergeCell ref="A133:Q133"/>
    <mergeCell ref="A134:C135"/>
    <mergeCell ref="D134:D135"/>
    <mergeCell ref="E134:F135"/>
    <mergeCell ref="G134:G135"/>
    <mergeCell ref="H134:I134"/>
    <mergeCell ref="P134:Q135"/>
    <mergeCell ref="H135:I135"/>
    <mergeCell ref="A139:Q139"/>
    <mergeCell ref="A140:C141"/>
    <mergeCell ref="D140:D141"/>
    <mergeCell ref="E140:F141"/>
    <mergeCell ref="G140:G141"/>
    <mergeCell ref="H140:I140"/>
    <mergeCell ref="P140:Q141"/>
    <mergeCell ref="H141:I141"/>
    <mergeCell ref="A136:Q136"/>
    <mergeCell ref="A137:C138"/>
    <mergeCell ref="D137:D138"/>
    <mergeCell ref="E137:F138"/>
    <mergeCell ref="G137:G138"/>
    <mergeCell ref="H137:I137"/>
    <mergeCell ref="P137:Q138"/>
    <mergeCell ref="H138:I138"/>
    <mergeCell ref="A145:Q145"/>
    <mergeCell ref="A146:C147"/>
    <mergeCell ref="D146:D147"/>
    <mergeCell ref="E146:F147"/>
    <mergeCell ref="G146:G147"/>
    <mergeCell ref="H146:I146"/>
    <mergeCell ref="P146:Q147"/>
    <mergeCell ref="H147:I147"/>
    <mergeCell ref="A142:Q142"/>
    <mergeCell ref="A143:C144"/>
    <mergeCell ref="D143:D144"/>
    <mergeCell ref="E143:F144"/>
    <mergeCell ref="G143:G144"/>
    <mergeCell ref="H143:I143"/>
    <mergeCell ref="P143:Q144"/>
    <mergeCell ref="H144:I144"/>
    <mergeCell ref="A151:Q151"/>
    <mergeCell ref="A152:C153"/>
    <mergeCell ref="D152:D153"/>
    <mergeCell ref="E152:F153"/>
    <mergeCell ref="G152:G153"/>
    <mergeCell ref="H152:I152"/>
    <mergeCell ref="P152:Q153"/>
    <mergeCell ref="H153:I153"/>
    <mergeCell ref="A148:Q148"/>
    <mergeCell ref="A149:C150"/>
    <mergeCell ref="D149:D150"/>
    <mergeCell ref="E149:F150"/>
    <mergeCell ref="G149:G150"/>
    <mergeCell ref="H149:I149"/>
    <mergeCell ref="P149:Q150"/>
    <mergeCell ref="H150:I150"/>
    <mergeCell ref="A157:Q157"/>
    <mergeCell ref="A158:C159"/>
    <mergeCell ref="D158:D159"/>
    <mergeCell ref="E158:F159"/>
    <mergeCell ref="G158:G159"/>
    <mergeCell ref="H158:I158"/>
    <mergeCell ref="P158:Q159"/>
    <mergeCell ref="H159:I159"/>
    <mergeCell ref="A154:Q154"/>
    <mergeCell ref="A155:C156"/>
    <mergeCell ref="D155:D156"/>
    <mergeCell ref="E155:F156"/>
    <mergeCell ref="G155:G156"/>
    <mergeCell ref="H155:I155"/>
    <mergeCell ref="P155:Q156"/>
    <mergeCell ref="H156:I156"/>
    <mergeCell ref="A163:Q163"/>
    <mergeCell ref="A164:C165"/>
    <mergeCell ref="D164:D165"/>
    <mergeCell ref="E164:F165"/>
    <mergeCell ref="G164:G165"/>
    <mergeCell ref="H164:I164"/>
    <mergeCell ref="P164:Q165"/>
    <mergeCell ref="H165:I165"/>
    <mergeCell ref="A160:Q160"/>
    <mergeCell ref="A161:C162"/>
    <mergeCell ref="D161:D162"/>
    <mergeCell ref="E161:F162"/>
    <mergeCell ref="G161:G162"/>
    <mergeCell ref="H161:I161"/>
    <mergeCell ref="P161:Q162"/>
    <mergeCell ref="H162:I162"/>
    <mergeCell ref="A169:Q169"/>
    <mergeCell ref="A170:C171"/>
    <mergeCell ref="D170:D171"/>
    <mergeCell ref="E170:F171"/>
    <mergeCell ref="G170:G171"/>
    <mergeCell ref="H170:I170"/>
    <mergeCell ref="P170:Q171"/>
    <mergeCell ref="H171:I171"/>
    <mergeCell ref="A166:Q166"/>
    <mergeCell ref="A167:C168"/>
    <mergeCell ref="D167:D168"/>
    <mergeCell ref="E167:F168"/>
    <mergeCell ref="G167:G168"/>
    <mergeCell ref="H167:I167"/>
    <mergeCell ref="P167:Q168"/>
    <mergeCell ref="H168:I168"/>
    <mergeCell ref="A172:Q172"/>
    <mergeCell ref="A173:C175"/>
    <mergeCell ref="D173:D175"/>
    <mergeCell ref="E173:F175"/>
    <mergeCell ref="G173:G175"/>
    <mergeCell ref="H173:I173"/>
    <mergeCell ref="P173:Q175"/>
    <mergeCell ref="H174:I174"/>
    <mergeCell ref="H175:I175"/>
    <mergeCell ref="A176:Q176"/>
    <mergeCell ref="A177:C179"/>
    <mergeCell ref="D177:D179"/>
    <mergeCell ref="E177:F179"/>
    <mergeCell ref="G177:G179"/>
    <mergeCell ref="H177:I177"/>
    <mergeCell ref="P177:Q179"/>
    <mergeCell ref="H178:I178"/>
    <mergeCell ref="H179:I179"/>
    <mergeCell ref="A183:Q183"/>
    <mergeCell ref="A184:C185"/>
    <mergeCell ref="D184:D185"/>
    <mergeCell ref="E184:F185"/>
    <mergeCell ref="G184:G185"/>
    <mergeCell ref="H184:I184"/>
    <mergeCell ref="P184:Q185"/>
    <mergeCell ref="H185:I185"/>
    <mergeCell ref="A180:Q180"/>
    <mergeCell ref="A181:C182"/>
    <mergeCell ref="D181:D182"/>
    <mergeCell ref="E181:F182"/>
    <mergeCell ref="G181:G182"/>
    <mergeCell ref="H181:I181"/>
    <mergeCell ref="P181:Q182"/>
    <mergeCell ref="H182:I182"/>
    <mergeCell ref="H188:I188"/>
    <mergeCell ref="A189:Q189"/>
    <mergeCell ref="A190:C190"/>
    <mergeCell ref="E190:F190"/>
    <mergeCell ref="H190:I190"/>
    <mergeCell ref="P190:Q190"/>
    <mergeCell ref="A186:Q186"/>
    <mergeCell ref="A187:C187"/>
    <mergeCell ref="D187:D188"/>
    <mergeCell ref="E187:F188"/>
    <mergeCell ref="G187:G188"/>
    <mergeCell ref="H187:I187"/>
    <mergeCell ref="P187:Q188"/>
    <mergeCell ref="A188:C188"/>
    <mergeCell ref="A194:C195"/>
    <mergeCell ref="D194:D195"/>
    <mergeCell ref="E194:F195"/>
    <mergeCell ref="G194:G195"/>
    <mergeCell ref="H194:I194"/>
    <mergeCell ref="P194:Q195"/>
    <mergeCell ref="H195:I195"/>
    <mergeCell ref="A191:Q191"/>
    <mergeCell ref="A192:C192"/>
    <mergeCell ref="E192:F192"/>
    <mergeCell ref="H192:I192"/>
    <mergeCell ref="P192:Q192"/>
    <mergeCell ref="A193:Q193"/>
    <mergeCell ref="A196:Q196"/>
    <mergeCell ref="A197:C202"/>
    <mergeCell ref="D197:D208"/>
    <mergeCell ref="E197:F208"/>
    <mergeCell ref="G197:G208"/>
    <mergeCell ref="H197:I197"/>
    <mergeCell ref="P197:Q208"/>
    <mergeCell ref="H198:I198"/>
    <mergeCell ref="H199:I199"/>
    <mergeCell ref="H200:I200"/>
    <mergeCell ref="H213:I213"/>
    <mergeCell ref="A214:C215"/>
    <mergeCell ref="H214:I214"/>
    <mergeCell ref="H215:I215"/>
    <mergeCell ref="B2:O2"/>
    <mergeCell ref="A209:Q209"/>
    <mergeCell ref="A210:C211"/>
    <mergeCell ref="D210:D215"/>
    <mergeCell ref="E210:F215"/>
    <mergeCell ref="G210:G215"/>
    <mergeCell ref="H210:I210"/>
    <mergeCell ref="P210:Q215"/>
    <mergeCell ref="H211:I211"/>
    <mergeCell ref="A212:C213"/>
    <mergeCell ref="H212:I212"/>
    <mergeCell ref="H201:I201"/>
    <mergeCell ref="H202:I202"/>
    <mergeCell ref="A203:C208"/>
    <mergeCell ref="H203:I203"/>
    <mergeCell ref="H204:I204"/>
    <mergeCell ref="H205:I205"/>
    <mergeCell ref="H206:I206"/>
    <mergeCell ref="H207:I207"/>
    <mergeCell ref="H208:I20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Иванова</cp:lastModifiedBy>
  <dcterms:created xsi:type="dcterms:W3CDTF">2020-07-30T04:23:31Z</dcterms:created>
  <dcterms:modified xsi:type="dcterms:W3CDTF">2020-07-31T09:24:36Z</dcterms:modified>
</cp:coreProperties>
</file>