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5015" windowHeight="994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<sst xmlns="http://schemas.openxmlformats.org/spreadsheetml/2006/main" count="597" uniqueCount="271">
  <si>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</si>
  <si>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</si>
  <si>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</si>
  <si>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</si>
  <si>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</si>
  <si>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</si>
  <si>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</si>
  <si>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</si>
  <si>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</si>
  <si>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</si>
  <si>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</si>
  <si>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</si>
  <si>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</si>
  <si>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</si>
  <si>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</si>
  <si>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</si>
  <si>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</si>
  <si>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</si>
  <si>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</si>
  <si>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</si>
  <si>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</si>
  <si>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</si>
  <si>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</si>
  <si>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</si>
  <si>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</si>
  <si>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</si>
  <si>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</si>
  <si>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</si>
  <si>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</si>
  <si>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</si>
  <si>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</si>
  <si>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</si>
  <si>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</si>
  <si>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</si>
  <si>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</si>
  <si>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</si>
  <si>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</si>
  <si>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</si>
  <si>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</si>
  <si>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</si>
  <si>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</si>
  <si>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</si>
  <si>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</si>
  <si>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</si>
  <si>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</si>
  <si>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</si>
  <si>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</si>
  <si>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</si>
  <si>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</si>
  <si>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</si>
  <si>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</si>
  <si>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</si>
  <si>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</si>
  <si>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</si>
  <si>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</si>
  <si>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</si>
  <si>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</si>
  <si>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</si>
  <si>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</si>
  <si>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</si>
  <si>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</si>
  <si>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</si>
  <si>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</si>
  <si>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</si>
  <si>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</si>
  <si>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</si>
  <si>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</si>
  <si>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</si>
  <si>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</si>
  <si>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</si>
  <si>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</si>
  <si>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</si>
  <si>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</si>
  <si>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</si>
  <si>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</si>
  <si>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</si>
  <si>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</si>
  <si>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</si>
  <si>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</si>
  <si>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</si>
  <si>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</si>
  <si>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</si>
  <si>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</si>
  <si>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</si>
  <si>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</si>
  <si>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</si>
  <si>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</si>
  <si>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</si>
  <si>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</si>
  <si>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</si>
  <si>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</si>
  <si>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</si>
  <si>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</si>
  <si>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</si>
  <si>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</si>
  <si>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</si>
  <si>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</si>
  <si>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</si>
  <si>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</si>
  <si>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</si>
  <si>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</si>
  <si>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</si>
  <si>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</si>
  <si>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</si>
  <si>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</si>
  <si>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</si>
  <si>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</si>
  <si>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</si>
  <si>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</si>
  <si>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</si>
  <si>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</si>
  <si>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</si>
  <si>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</si>
  <si>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</si>
  <si>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</si>
  <si>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</si>
  <si>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</si>
  <si>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</si>
  <si>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</si>
  <si>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</si>
  <si>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</si>
  <si>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</si>
  <si>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</si>
  <si>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</si>
  <si>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</si>
  <si>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</si>
  <si>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</si>
  <si>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</si>
  <si>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</si>
  <si>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</si>
  <si>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</si>
  <si>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</si>
  <si>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</si>
  <si>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</si>
  <si>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</si>
  <si>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</si>
  <si>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</si>
  <si>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</si>
  <si>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</si>
  <si>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</si>
  <si>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</si>
  <si>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</si>
  <si>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</si>
  <si>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</si>
  <si>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</si>
  <si>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</si>
  <si>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</si>
  <si>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</si>
  <si>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</si>
  <si>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</si>
  <si>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</si>
  <si>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</si>
  <si>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</si>
  <si>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</si>
  <si>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</si>
  <si>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</si>
  <si>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</si>
  <si>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</si>
  <si>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муниципального образования "Малопургинский район"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</si>
  <si>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</si>
  <si>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</si>
  <si>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</si>
  <si>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</si>
  <si>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</si>
  <si>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</si>
  <si>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</si>
  <si>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</si>
  <si>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</si>
  <si>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</si>
  <si>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</si>
  <si>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</si>
  <si>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</si>
  <si>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</si>
  <si>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</si>
  <si>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</si>
  <si>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</si>
  <si>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</si>
  <si>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</si>
  <si>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</si>
  <si>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</si>
  <si>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</si>
  <si>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</si>
  <si>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</si>
  <si>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</si>
  <si>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</si>
  <si>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</si>
  <si>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</si>
  <si>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10102020</t>
  </si>
  <si>
    <t>10102030</t>
  </si>
  <si>
    <t>10102040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</si>
  <si>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</si>
  <si>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</si>
  <si>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10502020</t>
  </si>
  <si>
    <t>11329995</t>
  </si>
  <si>
    <t>Прочие доходы от компенсации затрат бюджетов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</si>
  <si>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</si>
  <si>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</si>
  <si>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</si>
  <si>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</si>
  <si>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11608020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</si>
  <si>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</si>
  <si>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</si>
  <si>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</si>
  <si>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</si>
  <si>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11630030</t>
  </si>
  <si>
    <t>Прочие денежные взыскания (штрафы) за правонарушения в области дорожного движения</t>
  </si>
  <si>
    <t>11632000</t>
  </si>
  <si>
    <t>11633050</t>
  </si>
  <si>
    <t>11643000</t>
  </si>
  <si>
    <t>11701050</t>
  </si>
  <si>
    <t>Невыясненные поступления, зачисляемые в бюджеты муниципальных районов</t>
  </si>
  <si>
    <t>ПРОЧИЕ БЕЗВОЗМЕЗДНЫЕ ПОСТУПЛЕНИЯ</t>
  </si>
  <si>
    <t>20705030</t>
  </si>
  <si>
    <t>Прочие безвозмездные поступления в бюджеты муниципальных районов</t>
  </si>
  <si>
    <t>21900000</t>
  </si>
  <si>
    <t>21960010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</si>
  <si>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</si>
  <si>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</si>
  <si>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Уточненный план на 2017 год</t>
  </si>
  <si>
    <t>Налог на доходы физических лиц,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</si>
  <si>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являющихся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</si>
  <si>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января 2011 года)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</si>
  <si>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</si>
  <si>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</si>
  <si>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</si>
  <si>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</si>
  <si>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</si>
  <si>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Отчет об исполнении доходов бюджета муниципального образования "Малопургинский район" за 1 полугодие 2017 года</t>
  </si>
  <si>
    <t>Исполнено на 01.07.2017 г.</t>
  </si>
  <si>
    <t>НАЛОГИ, СБОРЫ И РЕГУЛЯРНЫЕ ПЛАТЕЖИ ЗА ПОЛЬЗОВАНИЕ ПРИРОДНЫМИ РЕСУРСАМИ</t>
  </si>
  <si>
    <t>10700000</t>
  </si>
  <si>
    <t>10701020</t>
  </si>
  <si>
    <t>Налог на добычу общераспространенных полезных ископаемых</t>
  </si>
  <si>
    <t>11635050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</si>
  <si>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</si>
  <si>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11603010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</si>
  <si>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 статьи 120.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</si>
  <si>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20215002</t>
  </si>
  <si>
    <t>Дотации бюджетам муниципальных районов на поддержку мер по обеспечению сбалансированности бюджетов</t>
  </si>
  <si>
    <t>20220051</t>
  </si>
  <si>
    <t>Субсидии бюджетам муниципальных районов на реализацию федеральных целевых программ</t>
  </si>
  <si>
    <t>20225097</t>
  </si>
  <si>
    <t>20225555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</si>
  <si>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</si>
  <si>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</si>
  <si>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</si>
  <si>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</si>
  <si>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</si>
  <si>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благоустройство территорий городских округов, городских и сельских поселенийСубсидии на благоустройство территорий городских округов, городских и сельских поселений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</si>
  <si>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</si>
  <si>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</si>
  <si>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0109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</si>
  <si>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</si>
  <si>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</si>
  <si>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</si>
  <si>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</si>
  <si>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</si>
  <si>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</si>
  <si>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</si>
  <si>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20705000</t>
  </si>
  <si>
    <t>Доходы бюджетов муниципальных районов от возврата бюджетными учреждениями остатков субсидий прошлых лет</t>
  </si>
  <si>
    <t>21805010</t>
  </si>
  <si>
    <t>21805000</t>
  </si>
  <si>
    <t>Доходы бюджетов муниципальных районов от возврата организациями остатков субсидий прошлых лет</t>
  </si>
  <si>
    <t>ДОХОДЫ БЮДЖЕТА - ИТОГО</t>
  </si>
  <si>
    <t>0111</t>
  </si>
  <si>
    <t>Субсидии на обеспечение первичных мер пожарной безопасности в границах населенных пунктов</t>
  </si>
  <si>
    <t>ОТЧЕТ ОБ ИСПОЛНЕНИИ БЮДЖЕТА МУНИЦИПАЛЬНОГО ОБРАЗОВАНИЯ "МАЛОПУРГИНСКИЙ РАЙОН" ЗА 1 ПОЛУГОДИЕ 2017 ГОДА</t>
  </si>
  <si>
    <t>Приложение</t>
  </si>
  <si>
    <t xml:space="preserve">к решению Совета депутатов </t>
  </si>
  <si>
    <t>от__ ________ 2017 года  №_____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</si>
</sst>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6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64" fontId="10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169" fontId="5" fillId="0" borderId="12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0" fillId="0" borderId="0" xfId="0" applyNumberFormat="1" applyFont="1" applyAlignment="1">
      <alignment horizontal="right"/>
    </xf>
    <xf numFmtId="169" fontId="1" fillId="0" borderId="16" xfId="0" applyNumberFormat="1" applyFont="1" applyBorder="1" applyAlignment="1" quotePrefix="1">
      <alignment wrapText="1"/>
    </xf>
    <xf numFmtId="169" fontId="2" fillId="0" borderId="16" xfId="0" applyNumberFormat="1" applyFont="1" applyBorder="1" applyAlignment="1" quotePrefix="1">
      <alignment wrapText="1"/>
    </xf>
    <xf numFmtId="169" fontId="9" fillId="0" borderId="12" xfId="0" applyNumberFormat="1" applyFont="1" applyBorder="1" applyAlignment="1">
      <alignment shrinkToFit="1"/>
    </xf>
    <xf numFmtId="169" fontId="3" fillId="0" borderId="12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6" fillId="0" borderId="20" xfId="0" applyNumberFormat="1" applyFont="1" applyBorder="1" applyAlignment="1">
      <alignment wrapText="1"/>
    </xf>
    <xf numFmtId="169" fontId="5" fillId="0" borderId="20" xfId="0" applyNumberFormat="1" applyFont="1" applyBorder="1" applyAlignment="1">
      <alignment shrinkToFi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48" fillId="0" borderId="12" xfId="33" applyNumberFormat="1" applyFont="1" applyBorder="1" applyAlignment="1" applyProtection="1">
      <alignment horizontal="left" wrapText="1"/>
      <protection/>
    </xf>
    <xf numFmtId="0" fontId="48" fillId="0" borderId="12" xfId="33" applyNumberFormat="1" applyFont="1" applyBorder="1" applyAlignment="1" applyProtection="1">
      <alignment vertical="top" wrapText="1"/>
      <protection/>
    </xf>
    <xf numFmtId="169" fontId="1" fillId="0" borderId="0" xfId="0" applyNumberFormat="1" applyFont="1" applyFill="1" applyAlignment="1" quotePrefix="1">
      <alignment wrapText="1"/>
    </xf>
    <xf numFmtId="169" fontId="2" fillId="0" borderId="0" xfId="0" applyNumberFormat="1" applyFont="1" applyFill="1" applyAlignment="1" quotePrefix="1">
      <alignment wrapText="1"/>
    </xf>
    <xf numFmtId="169" fontId="9" fillId="0" borderId="15" xfId="0" applyNumberFormat="1" applyFont="1" applyFill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Fill="1" applyAlignment="1">
      <alignment/>
    </xf>
    <xf numFmtId="0" fontId="3" fillId="0" borderId="12" xfId="0" applyFont="1" applyBorder="1" applyAlignment="1">
      <alignment horizontal="left"/>
    </xf>
    <xf numFmtId="169" fontId="5" fillId="0" borderId="0" xfId="0" applyNumberFormat="1" applyFont="1" applyFill="1" applyBorder="1" applyAlignment="1">
      <alignment horizontal="right" shrinkToFi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right" shrinkToFit="1"/>
    </xf>
    <xf numFmtId="169" fontId="5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>
      <alignment/>
    </xf>
    <xf numFmtId="169" fontId="5" fillId="0" borderId="15" xfId="0" applyNumberFormat="1" applyFont="1" applyBorder="1" applyAlignment="1">
      <alignment shrinkToFit="1"/>
    </xf>
    <xf numFmtId="164" fontId="10" fillId="0" borderId="20" xfId="0" applyNumberFormat="1" applyFont="1" applyBorder="1" applyAlignment="1">
      <alignment wrapText="1"/>
    </xf>
    <xf numFmtId="164" fontId="6" fillId="0" borderId="21" xfId="0" applyNumberFormat="1" applyFont="1" applyBorder="1" applyAlignment="1">
      <alignment wrapText="1"/>
    </xf>
    <xf numFmtId="164" fontId="6" fillId="0" borderId="0" xfId="54" applyNumberFormat="1" applyFont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20">
      <selection activeCell="I54" sqref="I5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46.33203125" style="0" customWidth="1"/>
    <col min="6" max="6" width="13" style="26" customWidth="1"/>
    <col min="7" max="7" width="13" style="43" customWidth="1"/>
  </cols>
  <sheetData>
    <row r="1" spans="1:7" ht="14.25" customHeight="1" hidden="1">
      <c r="A1" s="27"/>
      <c r="B1" s="28"/>
      <c r="C1" s="28"/>
      <c r="D1" s="29"/>
      <c r="E1" s="30"/>
      <c r="F1" s="31"/>
      <c r="G1" s="19"/>
    </row>
    <row r="2" spans="1:7" ht="14.25" customHeight="1">
      <c r="A2" s="9"/>
      <c r="B2" s="9"/>
      <c r="C2" s="9"/>
      <c r="D2" s="9"/>
      <c r="E2" s="17"/>
      <c r="F2" s="45" t="s">
        <v>268</v>
      </c>
      <c r="G2" s="45"/>
    </row>
    <row r="3" spans="1:7" ht="14.25" customHeight="1">
      <c r="A3" s="9"/>
      <c r="B3" s="9"/>
      <c r="C3" s="9"/>
      <c r="D3" s="9"/>
      <c r="E3" s="50" t="s">
        <v>269</v>
      </c>
      <c r="F3" s="50"/>
      <c r="G3" s="50"/>
    </row>
    <row r="4" spans="1:7" ht="14.25" customHeight="1">
      <c r="A4" s="9"/>
      <c r="B4" s="9"/>
      <c r="C4" s="9"/>
      <c r="D4" s="9"/>
      <c r="E4" s="50" t="s">
        <v>158</v>
      </c>
      <c r="F4" s="50"/>
      <c r="G4" s="50"/>
    </row>
    <row r="5" spans="1:7" ht="14.25" customHeight="1">
      <c r="A5" s="9"/>
      <c r="B5" s="9"/>
      <c r="C5" s="9"/>
      <c r="D5" s="9"/>
      <c r="E5" s="51" t="s">
        <v>270</v>
      </c>
      <c r="F5" s="51"/>
      <c r="G5" s="51"/>
    </row>
    <row r="6" spans="1:7" ht="14.25" customHeight="1">
      <c r="A6" s="9"/>
      <c r="B6" s="9"/>
      <c r="C6" s="9"/>
      <c r="D6" s="9"/>
      <c r="E6" s="17"/>
      <c r="F6" s="20"/>
      <c r="G6" s="20"/>
    </row>
    <row r="7" spans="1:7" ht="31.5" customHeight="1">
      <c r="A7" s="52" t="s">
        <v>267</v>
      </c>
      <c r="B7" s="52"/>
      <c r="C7" s="52"/>
      <c r="D7" s="52"/>
      <c r="E7" s="52"/>
      <c r="F7" s="52"/>
      <c r="G7" s="52"/>
    </row>
    <row r="8" spans="1:7" ht="14.25" customHeight="1">
      <c r="A8" s="9"/>
      <c r="B8" s="9"/>
      <c r="C8" s="9"/>
      <c r="D8" s="9"/>
      <c r="E8" s="17"/>
      <c r="F8" s="20"/>
      <c r="G8" s="20"/>
    </row>
    <row r="9" spans="1:7" ht="33.75" customHeight="1">
      <c r="A9" s="53" t="s">
        <v>227</v>
      </c>
      <c r="B9" s="53"/>
      <c r="C9" s="53"/>
      <c r="D9" s="53"/>
      <c r="E9" s="53"/>
      <c r="F9" s="53"/>
      <c r="G9" s="53"/>
    </row>
    <row r="10" ht="12.75">
      <c r="G10" s="21" t="s">
        <v>159</v>
      </c>
    </row>
    <row r="11" spans="1:7" ht="51">
      <c r="A11" s="49" t="s">
        <v>1</v>
      </c>
      <c r="B11" s="49"/>
      <c r="C11" s="49"/>
      <c r="D11" s="49"/>
      <c r="E11" s="8" t="s">
        <v>7</v>
      </c>
      <c r="F11" s="33" t="s">
        <v>218</v>
      </c>
      <c r="G11" s="34" t="s">
        <v>228</v>
      </c>
    </row>
    <row r="12" spans="1:7" s="4" customFormat="1" ht="280.5" hidden="1">
      <c r="A12" s="2" t="s">
        <v>0</v>
      </c>
      <c r="B12" s="2" t="s">
        <v>2</v>
      </c>
      <c r="C12" s="2" t="s">
        <v>4</v>
      </c>
      <c r="D12" s="2" t="s">
        <v>14</v>
      </c>
      <c r="E12" s="3" t="s">
        <v>24</v>
      </c>
      <c r="F12" s="22" t="s">
        <v>25</v>
      </c>
      <c r="G12" s="39" t="s">
        <v>26</v>
      </c>
    </row>
    <row r="13" spans="1:7" s="7" customFormat="1" ht="242.25" hidden="1">
      <c r="A13" s="6" t="s">
        <v>1</v>
      </c>
      <c r="B13" s="6" t="s">
        <v>3</v>
      </c>
      <c r="C13" s="6" t="s">
        <v>5</v>
      </c>
      <c r="D13" s="6" t="s">
        <v>6</v>
      </c>
      <c r="E13" s="5" t="s">
        <v>22</v>
      </c>
      <c r="F13" s="23" t="s">
        <v>21</v>
      </c>
      <c r="G13" s="40" t="s">
        <v>23</v>
      </c>
    </row>
    <row r="14" spans="1:7" s="10" customFormat="1" ht="14.25" hidden="1">
      <c r="A14" s="12" t="s">
        <v>8</v>
      </c>
      <c r="B14" s="13" t="s">
        <v>9</v>
      </c>
      <c r="C14" s="13" t="s">
        <v>10</v>
      </c>
      <c r="D14" s="14" t="s">
        <v>11</v>
      </c>
      <c r="E14" s="15"/>
      <c r="F14" s="24">
        <v>812687.6</v>
      </c>
      <c r="G14" s="41">
        <v>818616.8</v>
      </c>
    </row>
    <row r="15" spans="1:7" s="10" customFormat="1" ht="14.25">
      <c r="A15" s="35" t="s">
        <v>27</v>
      </c>
      <c r="B15" s="35" t="s">
        <v>9</v>
      </c>
      <c r="C15" s="35" t="s">
        <v>10</v>
      </c>
      <c r="D15" s="35" t="s">
        <v>11</v>
      </c>
      <c r="E15" s="15" t="s">
        <v>28</v>
      </c>
      <c r="F15" s="24">
        <f>F16+F21+F26+F33+F35+F41+F46+F49+F53+F65+F31</f>
        <v>188208.7</v>
      </c>
      <c r="G15" s="24">
        <f>G16+G21+G26+G33+G35+G41+G46+G49+G53+G65+G31</f>
        <v>87417.09000000001</v>
      </c>
    </row>
    <row r="16" spans="1:7" s="10" customFormat="1" ht="14.25">
      <c r="A16" s="35" t="s">
        <v>29</v>
      </c>
      <c r="B16" s="35" t="s">
        <v>9</v>
      </c>
      <c r="C16" s="35" t="s">
        <v>10</v>
      </c>
      <c r="D16" s="35" t="s">
        <v>11</v>
      </c>
      <c r="E16" s="15" t="s">
        <v>30</v>
      </c>
      <c r="F16" s="24">
        <f>F17+F18+F19+F20</f>
        <v>152048</v>
      </c>
      <c r="G16" s="24">
        <f>G17+G18+G19+G20</f>
        <v>67572.3</v>
      </c>
    </row>
    <row r="17" spans="1:7" ht="72.75">
      <c r="A17" s="36" t="s">
        <v>31</v>
      </c>
      <c r="B17" s="36" t="s">
        <v>32</v>
      </c>
      <c r="C17" s="36" t="s">
        <v>10</v>
      </c>
      <c r="D17" s="36" t="s">
        <v>33</v>
      </c>
      <c r="E17" s="18" t="s">
        <v>160</v>
      </c>
      <c r="F17" s="19">
        <v>152048</v>
      </c>
      <c r="G17" s="19">
        <v>66668.9</v>
      </c>
    </row>
    <row r="18" spans="1:7" ht="108.75">
      <c r="A18" s="36" t="s">
        <v>187</v>
      </c>
      <c r="B18" s="36" t="s">
        <v>32</v>
      </c>
      <c r="C18" s="36" t="s">
        <v>10</v>
      </c>
      <c r="D18" s="36" t="s">
        <v>33</v>
      </c>
      <c r="E18" s="11" t="s">
        <v>226</v>
      </c>
      <c r="F18" s="19"/>
      <c r="G18" s="19">
        <v>62.5</v>
      </c>
    </row>
    <row r="19" spans="1:7" ht="36.75">
      <c r="A19" s="36" t="s">
        <v>188</v>
      </c>
      <c r="B19" s="36" t="s">
        <v>32</v>
      </c>
      <c r="C19" s="36" t="s">
        <v>10</v>
      </c>
      <c r="D19" s="36" t="s">
        <v>33</v>
      </c>
      <c r="E19" s="11" t="s">
        <v>219</v>
      </c>
      <c r="F19" s="19"/>
      <c r="G19" s="19">
        <v>756.3</v>
      </c>
    </row>
    <row r="20" spans="1:7" ht="84.75">
      <c r="A20" s="36" t="s">
        <v>189</v>
      </c>
      <c r="B20" s="36" t="s">
        <v>32</v>
      </c>
      <c r="C20" s="36" t="s">
        <v>10</v>
      </c>
      <c r="D20" s="36" t="s">
        <v>33</v>
      </c>
      <c r="E20" s="11" t="s">
        <v>220</v>
      </c>
      <c r="F20" s="19"/>
      <c r="G20" s="19">
        <v>84.6</v>
      </c>
    </row>
    <row r="21" spans="1:7" s="10" customFormat="1" ht="36">
      <c r="A21" s="35" t="s">
        <v>34</v>
      </c>
      <c r="B21" s="35" t="s">
        <v>9</v>
      </c>
      <c r="C21" s="35" t="s">
        <v>10</v>
      </c>
      <c r="D21" s="35" t="s">
        <v>11</v>
      </c>
      <c r="E21" s="15" t="s">
        <v>35</v>
      </c>
      <c r="F21" s="24">
        <f>F22+F23+F24+F25</f>
        <v>12192</v>
      </c>
      <c r="G21" s="24">
        <f>G22+G23+G24+G25</f>
        <v>6074.9</v>
      </c>
    </row>
    <row r="22" spans="1:7" ht="72.75">
      <c r="A22" s="36" t="s">
        <v>36</v>
      </c>
      <c r="B22" s="36" t="s">
        <v>32</v>
      </c>
      <c r="C22" s="36" t="s">
        <v>10</v>
      </c>
      <c r="D22" s="36" t="s">
        <v>33</v>
      </c>
      <c r="E22" s="11" t="s">
        <v>37</v>
      </c>
      <c r="F22" s="19">
        <v>4163</v>
      </c>
      <c r="G22" s="19">
        <v>2399.1</v>
      </c>
    </row>
    <row r="23" spans="1:7" ht="84.75">
      <c r="A23" s="36" t="s">
        <v>38</v>
      </c>
      <c r="B23" s="36" t="s">
        <v>32</v>
      </c>
      <c r="C23" s="36" t="s">
        <v>10</v>
      </c>
      <c r="D23" s="36" t="s">
        <v>33</v>
      </c>
      <c r="E23" s="11" t="s">
        <v>39</v>
      </c>
      <c r="F23" s="19">
        <v>41</v>
      </c>
      <c r="G23" s="19">
        <v>26</v>
      </c>
    </row>
    <row r="24" spans="1:7" ht="72.75">
      <c r="A24" s="36" t="s">
        <v>40</v>
      </c>
      <c r="B24" s="36" t="s">
        <v>32</v>
      </c>
      <c r="C24" s="36" t="s">
        <v>10</v>
      </c>
      <c r="D24" s="36" t="s">
        <v>33</v>
      </c>
      <c r="E24" s="11" t="s">
        <v>41</v>
      </c>
      <c r="F24" s="19">
        <v>7988</v>
      </c>
      <c r="G24" s="19">
        <v>4136.4</v>
      </c>
    </row>
    <row r="25" spans="1:7" ht="72.75">
      <c r="A25" s="36" t="s">
        <v>190</v>
      </c>
      <c r="B25" s="36" t="s">
        <v>32</v>
      </c>
      <c r="C25" s="36" t="s">
        <v>10</v>
      </c>
      <c r="D25" s="36" t="s">
        <v>33</v>
      </c>
      <c r="E25" s="11" t="s">
        <v>191</v>
      </c>
      <c r="F25" s="19"/>
      <c r="G25" s="19">
        <v>-486.6</v>
      </c>
    </row>
    <row r="26" spans="1:7" s="10" customFormat="1" ht="14.25">
      <c r="A26" s="35" t="s">
        <v>42</v>
      </c>
      <c r="B26" s="35" t="s">
        <v>9</v>
      </c>
      <c r="C26" s="35" t="s">
        <v>10</v>
      </c>
      <c r="D26" s="35" t="s">
        <v>11</v>
      </c>
      <c r="E26" s="15" t="s">
        <v>43</v>
      </c>
      <c r="F26" s="24">
        <f>F27+F29+F30+F28</f>
        <v>13071</v>
      </c>
      <c r="G26" s="24">
        <f>G27+G29+G30+G28</f>
        <v>7607.5</v>
      </c>
    </row>
    <row r="27" spans="1:7" ht="24.75">
      <c r="A27" s="36" t="s">
        <v>44</v>
      </c>
      <c r="B27" s="36" t="s">
        <v>45</v>
      </c>
      <c r="C27" s="36" t="s">
        <v>10</v>
      </c>
      <c r="D27" s="36" t="s">
        <v>33</v>
      </c>
      <c r="E27" s="11" t="s">
        <v>46</v>
      </c>
      <c r="F27" s="19">
        <v>11130</v>
      </c>
      <c r="G27" s="19">
        <v>5203.7</v>
      </c>
    </row>
    <row r="28" spans="1:7" ht="36.75">
      <c r="A28" s="36" t="s">
        <v>192</v>
      </c>
      <c r="B28" s="36" t="s">
        <v>45</v>
      </c>
      <c r="C28" s="36" t="s">
        <v>10</v>
      </c>
      <c r="D28" s="36" t="s">
        <v>33</v>
      </c>
      <c r="E28" s="11" t="s">
        <v>221</v>
      </c>
      <c r="F28" s="19"/>
      <c r="G28" s="19">
        <v>10</v>
      </c>
    </row>
    <row r="29" spans="1:7" ht="15">
      <c r="A29" s="36" t="s">
        <v>47</v>
      </c>
      <c r="B29" s="36" t="s">
        <v>32</v>
      </c>
      <c r="C29" s="36" t="s">
        <v>10</v>
      </c>
      <c r="D29" s="36" t="s">
        <v>33</v>
      </c>
      <c r="E29" s="11" t="s">
        <v>48</v>
      </c>
      <c r="F29" s="19">
        <v>1855</v>
      </c>
      <c r="G29" s="19">
        <v>2293</v>
      </c>
    </row>
    <row r="30" spans="1:7" ht="36.75">
      <c r="A30" s="36" t="s">
        <v>49</v>
      </c>
      <c r="B30" s="36" t="s">
        <v>45</v>
      </c>
      <c r="C30" s="36" t="s">
        <v>10</v>
      </c>
      <c r="D30" s="36" t="s">
        <v>33</v>
      </c>
      <c r="E30" s="11" t="s">
        <v>168</v>
      </c>
      <c r="F30" s="19">
        <v>86</v>
      </c>
      <c r="G30" s="19">
        <v>100.8</v>
      </c>
    </row>
    <row r="31" spans="1:7" ht="42" customHeight="1">
      <c r="A31" s="35" t="s">
        <v>230</v>
      </c>
      <c r="B31" s="35" t="s">
        <v>9</v>
      </c>
      <c r="C31" s="35" t="s">
        <v>10</v>
      </c>
      <c r="D31" s="35" t="s">
        <v>11</v>
      </c>
      <c r="E31" s="15" t="s">
        <v>229</v>
      </c>
      <c r="F31" s="24">
        <f>F32</f>
        <v>0</v>
      </c>
      <c r="G31" s="24">
        <f>G32</f>
        <v>9.1</v>
      </c>
    </row>
    <row r="32" spans="1:7" ht="24.75">
      <c r="A32" s="36" t="s">
        <v>231</v>
      </c>
      <c r="B32" s="36" t="s">
        <v>32</v>
      </c>
      <c r="C32" s="36" t="s">
        <v>10</v>
      </c>
      <c r="D32" s="36" t="s">
        <v>33</v>
      </c>
      <c r="E32" s="11" t="s">
        <v>232</v>
      </c>
      <c r="F32" s="19"/>
      <c r="G32" s="19">
        <v>9.1</v>
      </c>
    </row>
    <row r="33" spans="1:7" s="10" customFormat="1" ht="14.25">
      <c r="A33" s="35" t="s">
        <v>50</v>
      </c>
      <c r="B33" s="35" t="s">
        <v>9</v>
      </c>
      <c r="C33" s="35" t="s">
        <v>10</v>
      </c>
      <c r="D33" s="35" t="s">
        <v>11</v>
      </c>
      <c r="E33" s="15" t="s">
        <v>51</v>
      </c>
      <c r="F33" s="24">
        <f>F34</f>
        <v>2272</v>
      </c>
      <c r="G33" s="24">
        <f>G34</f>
        <v>908.6</v>
      </c>
    </row>
    <row r="34" spans="1:7" ht="48.75">
      <c r="A34" s="36" t="s">
        <v>52</v>
      </c>
      <c r="B34" s="36" t="s">
        <v>32</v>
      </c>
      <c r="C34" s="36" t="s">
        <v>10</v>
      </c>
      <c r="D34" s="36" t="s">
        <v>33</v>
      </c>
      <c r="E34" s="11" t="s">
        <v>53</v>
      </c>
      <c r="F34" s="19">
        <v>2272</v>
      </c>
      <c r="G34" s="19">
        <v>908.6</v>
      </c>
    </row>
    <row r="35" spans="1:7" s="10" customFormat="1" ht="48">
      <c r="A35" s="35" t="s">
        <v>54</v>
      </c>
      <c r="B35" s="35" t="s">
        <v>9</v>
      </c>
      <c r="C35" s="35" t="s">
        <v>10</v>
      </c>
      <c r="D35" s="35" t="s">
        <v>11</v>
      </c>
      <c r="E35" s="15" t="s">
        <v>55</v>
      </c>
      <c r="F35" s="24">
        <f>F36+F37+F38+F39+F40</f>
        <v>4473</v>
      </c>
      <c r="G35" s="24">
        <f>G36+G37+G38+G39+G40</f>
        <v>2483.3</v>
      </c>
    </row>
    <row r="36" spans="1:7" ht="72.75">
      <c r="A36" s="36" t="s">
        <v>56</v>
      </c>
      <c r="B36" s="36" t="s">
        <v>57</v>
      </c>
      <c r="C36" s="36" t="s">
        <v>10</v>
      </c>
      <c r="D36" s="36" t="s">
        <v>58</v>
      </c>
      <c r="E36" s="11" t="s">
        <v>59</v>
      </c>
      <c r="F36" s="19">
        <v>3000</v>
      </c>
      <c r="G36" s="19">
        <v>1121.1</v>
      </c>
    </row>
    <row r="37" spans="1:7" ht="72.75">
      <c r="A37" s="36" t="s">
        <v>60</v>
      </c>
      <c r="B37" s="36" t="s">
        <v>19</v>
      </c>
      <c r="C37" s="36" t="s">
        <v>10</v>
      </c>
      <c r="D37" s="36" t="s">
        <v>58</v>
      </c>
      <c r="E37" s="11" t="s">
        <v>61</v>
      </c>
      <c r="F37" s="19">
        <v>300</v>
      </c>
      <c r="G37" s="19">
        <v>66</v>
      </c>
    </row>
    <row r="38" spans="1:7" ht="72.75">
      <c r="A38" s="36" t="s">
        <v>62</v>
      </c>
      <c r="B38" s="36" t="s">
        <v>19</v>
      </c>
      <c r="C38" s="36" t="s">
        <v>10</v>
      </c>
      <c r="D38" s="36" t="s">
        <v>58</v>
      </c>
      <c r="E38" s="11" t="s">
        <v>63</v>
      </c>
      <c r="F38" s="19">
        <v>953</v>
      </c>
      <c r="G38" s="19">
        <v>1090.4</v>
      </c>
    </row>
    <row r="39" spans="1:7" ht="60.75">
      <c r="A39" s="36" t="s">
        <v>64</v>
      </c>
      <c r="B39" s="36" t="s">
        <v>19</v>
      </c>
      <c r="C39" s="36" t="s">
        <v>10</v>
      </c>
      <c r="D39" s="36" t="s">
        <v>58</v>
      </c>
      <c r="E39" s="11" t="s">
        <v>65</v>
      </c>
      <c r="F39" s="19">
        <v>3</v>
      </c>
      <c r="G39" s="19">
        <v>0</v>
      </c>
    </row>
    <row r="40" spans="1:7" ht="84.75">
      <c r="A40" s="36" t="s">
        <v>66</v>
      </c>
      <c r="B40" s="36" t="s">
        <v>19</v>
      </c>
      <c r="C40" s="36" t="s">
        <v>67</v>
      </c>
      <c r="D40" s="36" t="s">
        <v>58</v>
      </c>
      <c r="E40" s="11" t="s">
        <v>68</v>
      </c>
      <c r="F40" s="19">
        <v>217</v>
      </c>
      <c r="G40" s="19">
        <v>205.8</v>
      </c>
    </row>
    <row r="41" spans="1:7" s="10" customFormat="1" ht="24">
      <c r="A41" s="35" t="s">
        <v>69</v>
      </c>
      <c r="B41" s="35" t="s">
        <v>9</v>
      </c>
      <c r="C41" s="35" t="s">
        <v>10</v>
      </c>
      <c r="D41" s="35" t="s">
        <v>11</v>
      </c>
      <c r="E41" s="15" t="s">
        <v>70</v>
      </c>
      <c r="F41" s="24">
        <f>F42+F43+F44+F45</f>
        <v>1013</v>
      </c>
      <c r="G41" s="24">
        <f>G42+G43+G44+G45</f>
        <v>245.6</v>
      </c>
    </row>
    <row r="42" spans="1:7" ht="24.75">
      <c r="A42" s="36" t="s">
        <v>71</v>
      </c>
      <c r="B42" s="36" t="s">
        <v>32</v>
      </c>
      <c r="C42" s="36" t="s">
        <v>10</v>
      </c>
      <c r="D42" s="36" t="s">
        <v>58</v>
      </c>
      <c r="E42" s="11" t="s">
        <v>72</v>
      </c>
      <c r="F42" s="19">
        <v>554</v>
      </c>
      <c r="G42" s="19">
        <v>78.6</v>
      </c>
    </row>
    <row r="43" spans="1:7" ht="24.75">
      <c r="A43" s="36" t="s">
        <v>73</v>
      </c>
      <c r="B43" s="36" t="s">
        <v>32</v>
      </c>
      <c r="C43" s="36" t="s">
        <v>10</v>
      </c>
      <c r="D43" s="36" t="s">
        <v>58</v>
      </c>
      <c r="E43" s="11" t="s">
        <v>74</v>
      </c>
      <c r="F43" s="19">
        <v>7</v>
      </c>
      <c r="G43" s="19">
        <v>0</v>
      </c>
    </row>
    <row r="44" spans="1:7" ht="24.75">
      <c r="A44" s="36" t="s">
        <v>75</v>
      </c>
      <c r="B44" s="36" t="s">
        <v>32</v>
      </c>
      <c r="C44" s="36" t="s">
        <v>10</v>
      </c>
      <c r="D44" s="36" t="s">
        <v>58</v>
      </c>
      <c r="E44" s="11" t="s">
        <v>76</v>
      </c>
      <c r="F44" s="19">
        <v>217</v>
      </c>
      <c r="G44" s="19">
        <v>39</v>
      </c>
    </row>
    <row r="45" spans="1:7" ht="24.75">
      <c r="A45" s="36" t="s">
        <v>77</v>
      </c>
      <c r="B45" s="36" t="s">
        <v>32</v>
      </c>
      <c r="C45" s="36" t="s">
        <v>10</v>
      </c>
      <c r="D45" s="36" t="s">
        <v>58</v>
      </c>
      <c r="E45" s="11" t="s">
        <v>78</v>
      </c>
      <c r="F45" s="19">
        <v>235</v>
      </c>
      <c r="G45" s="19">
        <v>128</v>
      </c>
    </row>
    <row r="46" spans="1:7" s="10" customFormat="1" ht="36">
      <c r="A46" s="35" t="s">
        <v>79</v>
      </c>
      <c r="B46" s="35" t="s">
        <v>9</v>
      </c>
      <c r="C46" s="35" t="s">
        <v>10</v>
      </c>
      <c r="D46" s="35" t="s">
        <v>11</v>
      </c>
      <c r="E46" s="15" t="s">
        <v>80</v>
      </c>
      <c r="F46" s="24">
        <f>F47+F48</f>
        <v>200.7</v>
      </c>
      <c r="G46" s="24">
        <f>G47+G48</f>
        <v>142.5</v>
      </c>
    </row>
    <row r="47" spans="1:7" ht="36.75">
      <c r="A47" s="36" t="s">
        <v>81</v>
      </c>
      <c r="B47" s="36" t="s">
        <v>19</v>
      </c>
      <c r="C47" s="36" t="s">
        <v>10</v>
      </c>
      <c r="D47" s="36" t="s">
        <v>82</v>
      </c>
      <c r="E47" s="11" t="s">
        <v>83</v>
      </c>
      <c r="F47" s="19">
        <v>200.7</v>
      </c>
      <c r="G47" s="19">
        <v>101.1</v>
      </c>
    </row>
    <row r="48" spans="1:7" ht="24.75">
      <c r="A48" s="36" t="s">
        <v>193</v>
      </c>
      <c r="B48" s="36" t="s">
        <v>19</v>
      </c>
      <c r="C48" s="36" t="s">
        <v>10</v>
      </c>
      <c r="D48" s="36" t="s">
        <v>82</v>
      </c>
      <c r="E48" s="11" t="s">
        <v>194</v>
      </c>
      <c r="F48" s="19"/>
      <c r="G48" s="19">
        <v>41.4</v>
      </c>
    </row>
    <row r="49" spans="1:7" s="10" customFormat="1" ht="24">
      <c r="A49" s="35" t="s">
        <v>84</v>
      </c>
      <c r="B49" s="35" t="s">
        <v>9</v>
      </c>
      <c r="C49" s="35" t="s">
        <v>10</v>
      </c>
      <c r="D49" s="35" t="s">
        <v>11</v>
      </c>
      <c r="E49" s="15" t="s">
        <v>85</v>
      </c>
      <c r="F49" s="24">
        <f>F50+F51+F52</f>
        <v>1000</v>
      </c>
      <c r="G49" s="24">
        <f>G50+G51+G52</f>
        <v>1532.4</v>
      </c>
    </row>
    <row r="50" spans="1:7" ht="84.75">
      <c r="A50" s="36" t="s">
        <v>86</v>
      </c>
      <c r="B50" s="36" t="s">
        <v>19</v>
      </c>
      <c r="C50" s="36" t="s">
        <v>10</v>
      </c>
      <c r="D50" s="36" t="s">
        <v>87</v>
      </c>
      <c r="E50" s="11" t="s">
        <v>88</v>
      </c>
      <c r="F50" s="19">
        <v>200</v>
      </c>
      <c r="G50" s="19">
        <v>5</v>
      </c>
    </row>
    <row r="51" spans="1:7" ht="48.75">
      <c r="A51" s="36" t="s">
        <v>89</v>
      </c>
      <c r="B51" s="36" t="s">
        <v>57</v>
      </c>
      <c r="C51" s="36" t="s">
        <v>10</v>
      </c>
      <c r="D51" s="36" t="s">
        <v>90</v>
      </c>
      <c r="E51" s="11" t="s">
        <v>91</v>
      </c>
      <c r="F51" s="19">
        <v>800</v>
      </c>
      <c r="G51" s="19">
        <v>287.2</v>
      </c>
    </row>
    <row r="52" spans="1:7" ht="60.75">
      <c r="A52" s="36" t="s">
        <v>195</v>
      </c>
      <c r="B52" s="36" t="s">
        <v>19</v>
      </c>
      <c r="C52" s="36" t="s">
        <v>10</v>
      </c>
      <c r="D52" s="36" t="s">
        <v>90</v>
      </c>
      <c r="E52" s="11" t="s">
        <v>196</v>
      </c>
      <c r="F52" s="19"/>
      <c r="G52" s="19">
        <v>1240.2</v>
      </c>
    </row>
    <row r="53" spans="1:7" s="10" customFormat="1" ht="24">
      <c r="A53" s="35" t="s">
        <v>92</v>
      </c>
      <c r="B53" s="35" t="s">
        <v>9</v>
      </c>
      <c r="C53" s="35" t="s">
        <v>10</v>
      </c>
      <c r="D53" s="35" t="s">
        <v>11</v>
      </c>
      <c r="E53" s="56" t="s">
        <v>93</v>
      </c>
      <c r="F53" s="24">
        <f>SUM(F54:F64)</f>
        <v>1689</v>
      </c>
      <c r="G53" s="24">
        <f>SUM(G54:G64)</f>
        <v>583.79</v>
      </c>
    </row>
    <row r="54" spans="1:7" s="10" customFormat="1" ht="120">
      <c r="A54" s="36" t="s">
        <v>235</v>
      </c>
      <c r="B54" s="36" t="s">
        <v>32</v>
      </c>
      <c r="C54" s="36" t="s">
        <v>10</v>
      </c>
      <c r="D54" s="54" t="s">
        <v>95</v>
      </c>
      <c r="E54" s="58" t="s">
        <v>236</v>
      </c>
      <c r="F54" s="55"/>
      <c r="G54" s="19">
        <v>0.2</v>
      </c>
    </row>
    <row r="55" spans="1:7" s="32" customFormat="1" ht="60.75">
      <c r="A55" s="36" t="s">
        <v>197</v>
      </c>
      <c r="B55" s="36" t="s">
        <v>32</v>
      </c>
      <c r="C55" s="36" t="s">
        <v>10</v>
      </c>
      <c r="D55" s="36" t="s">
        <v>95</v>
      </c>
      <c r="E55" s="57" t="s">
        <v>198</v>
      </c>
      <c r="F55" s="19"/>
      <c r="G55" s="19">
        <v>-0.2</v>
      </c>
    </row>
    <row r="56" spans="1:7" s="32" customFormat="1" ht="48.75">
      <c r="A56" s="36" t="s">
        <v>199</v>
      </c>
      <c r="B56" s="36" t="s">
        <v>32</v>
      </c>
      <c r="C56" s="36" t="s">
        <v>10</v>
      </c>
      <c r="D56" s="36" t="s">
        <v>95</v>
      </c>
      <c r="E56" s="11" t="s">
        <v>222</v>
      </c>
      <c r="F56" s="19"/>
      <c r="G56" s="19">
        <v>-2</v>
      </c>
    </row>
    <row r="57" spans="1:7" s="32" customFormat="1" ht="48.75">
      <c r="A57" s="36" t="s">
        <v>200</v>
      </c>
      <c r="B57" s="36" t="s">
        <v>19</v>
      </c>
      <c r="C57" s="36" t="s">
        <v>10</v>
      </c>
      <c r="D57" s="36" t="s">
        <v>95</v>
      </c>
      <c r="E57" s="11" t="s">
        <v>201</v>
      </c>
      <c r="F57" s="19"/>
      <c r="G57" s="19">
        <v>106</v>
      </c>
    </row>
    <row r="58" spans="1:7" s="32" customFormat="1" ht="60.75">
      <c r="A58" s="36" t="s">
        <v>202</v>
      </c>
      <c r="B58" s="36" t="s">
        <v>32</v>
      </c>
      <c r="C58" s="36" t="s">
        <v>10</v>
      </c>
      <c r="D58" s="36" t="s">
        <v>95</v>
      </c>
      <c r="E58" s="11" t="s">
        <v>203</v>
      </c>
      <c r="F58" s="19"/>
      <c r="G58" s="19">
        <v>-6.3</v>
      </c>
    </row>
    <row r="59" spans="1:7" s="32" customFormat="1" ht="24.75">
      <c r="A59" s="36" t="s">
        <v>204</v>
      </c>
      <c r="B59" s="36" t="s">
        <v>32</v>
      </c>
      <c r="C59" s="36" t="s">
        <v>10</v>
      </c>
      <c r="D59" s="36" t="s">
        <v>95</v>
      </c>
      <c r="E59" s="11" t="s">
        <v>205</v>
      </c>
      <c r="F59" s="19"/>
      <c r="G59" s="19">
        <v>29</v>
      </c>
    </row>
    <row r="60" spans="1:7" s="32" customFormat="1" ht="48.75">
      <c r="A60" s="36" t="s">
        <v>206</v>
      </c>
      <c r="B60" s="36" t="s">
        <v>19</v>
      </c>
      <c r="C60" s="36" t="s">
        <v>10</v>
      </c>
      <c r="D60" s="36" t="s">
        <v>95</v>
      </c>
      <c r="E60" s="11" t="s">
        <v>223</v>
      </c>
      <c r="F60" s="19"/>
      <c r="G60" s="19">
        <v>50.5</v>
      </c>
    </row>
    <row r="61" spans="1:7" s="32" customFormat="1" ht="72.75">
      <c r="A61" s="36" t="s">
        <v>233</v>
      </c>
      <c r="B61" s="36" t="s">
        <v>19</v>
      </c>
      <c r="C61" s="36" t="s">
        <v>10</v>
      </c>
      <c r="D61" s="36" t="s">
        <v>95</v>
      </c>
      <c r="E61" s="11" t="s">
        <v>224</v>
      </c>
      <c r="F61" s="19"/>
      <c r="G61" s="19">
        <v>15</v>
      </c>
    </row>
    <row r="62" spans="1:7" s="32" customFormat="1" ht="36.75">
      <c r="A62" s="36" t="s">
        <v>207</v>
      </c>
      <c r="B62" s="36" t="s">
        <v>19</v>
      </c>
      <c r="C62" s="36" t="s">
        <v>10</v>
      </c>
      <c r="D62" s="36" t="s">
        <v>95</v>
      </c>
      <c r="E62" s="11" t="s">
        <v>234</v>
      </c>
      <c r="F62" s="19"/>
      <c r="G62" s="19">
        <v>15</v>
      </c>
    </row>
    <row r="63" spans="1:7" s="32" customFormat="1" ht="72.75">
      <c r="A63" s="36" t="s">
        <v>208</v>
      </c>
      <c r="B63" s="36" t="s">
        <v>32</v>
      </c>
      <c r="C63" s="36" t="s">
        <v>10</v>
      </c>
      <c r="D63" s="36" t="s">
        <v>95</v>
      </c>
      <c r="E63" s="11" t="s">
        <v>225</v>
      </c>
      <c r="F63" s="19"/>
      <c r="G63" s="19">
        <v>105.19</v>
      </c>
    </row>
    <row r="64" spans="1:7" ht="36.75">
      <c r="A64" s="36" t="s">
        <v>94</v>
      </c>
      <c r="B64" s="36" t="s">
        <v>19</v>
      </c>
      <c r="C64" s="36" t="s">
        <v>10</v>
      </c>
      <c r="D64" s="36" t="s">
        <v>95</v>
      </c>
      <c r="E64" s="11" t="s">
        <v>96</v>
      </c>
      <c r="F64" s="19">
        <v>1689</v>
      </c>
      <c r="G64" s="19">
        <v>271.4</v>
      </c>
    </row>
    <row r="65" spans="1:7" s="10" customFormat="1" ht="14.25">
      <c r="A65" s="35" t="s">
        <v>174</v>
      </c>
      <c r="B65" s="35" t="s">
        <v>9</v>
      </c>
      <c r="C65" s="35" t="s">
        <v>10</v>
      </c>
      <c r="D65" s="35" t="s">
        <v>11</v>
      </c>
      <c r="E65" s="15" t="s">
        <v>177</v>
      </c>
      <c r="F65" s="24">
        <f>F67+F66</f>
        <v>250</v>
      </c>
      <c r="G65" s="24">
        <f>G67+G66</f>
        <v>257.1</v>
      </c>
    </row>
    <row r="66" spans="1:7" s="32" customFormat="1" ht="24.75">
      <c r="A66" s="36" t="s">
        <v>209</v>
      </c>
      <c r="B66" s="36" t="s">
        <v>19</v>
      </c>
      <c r="C66" s="36" t="s">
        <v>10</v>
      </c>
      <c r="D66" s="36" t="s">
        <v>176</v>
      </c>
      <c r="E66" s="11" t="s">
        <v>210</v>
      </c>
      <c r="F66" s="19"/>
      <c r="G66" s="19">
        <v>1.6</v>
      </c>
    </row>
    <row r="67" spans="1:7" ht="24.75">
      <c r="A67" s="36" t="s">
        <v>175</v>
      </c>
      <c r="B67" s="36" t="s">
        <v>19</v>
      </c>
      <c r="C67" s="36" t="s">
        <v>10</v>
      </c>
      <c r="D67" s="36" t="s">
        <v>176</v>
      </c>
      <c r="E67" s="11" t="s">
        <v>178</v>
      </c>
      <c r="F67" s="19">
        <v>250</v>
      </c>
      <c r="G67" s="19">
        <v>255.5</v>
      </c>
    </row>
    <row r="68" spans="1:7" s="10" customFormat="1" ht="14.25">
      <c r="A68" s="35" t="s">
        <v>15</v>
      </c>
      <c r="B68" s="35" t="s">
        <v>9</v>
      </c>
      <c r="C68" s="35" t="s">
        <v>10</v>
      </c>
      <c r="D68" s="35" t="s">
        <v>11</v>
      </c>
      <c r="E68" s="15" t="s">
        <v>16</v>
      </c>
      <c r="F68" s="24">
        <f>F69</f>
        <v>736362.4099999999</v>
      </c>
      <c r="G68" s="24">
        <f>G69+G122+G124+G126</f>
        <v>358664.93</v>
      </c>
    </row>
    <row r="69" spans="1:7" s="10" customFormat="1" ht="36">
      <c r="A69" s="35" t="s">
        <v>17</v>
      </c>
      <c r="B69" s="35" t="s">
        <v>9</v>
      </c>
      <c r="C69" s="35" t="s">
        <v>10</v>
      </c>
      <c r="D69" s="35" t="s">
        <v>11</v>
      </c>
      <c r="E69" s="15" t="s">
        <v>18</v>
      </c>
      <c r="F69" s="24">
        <f>F70+F88+F117+F74</f>
        <v>736362.4099999999</v>
      </c>
      <c r="G69" s="24">
        <f>G70+G88+G117+G74</f>
        <v>366205.03</v>
      </c>
    </row>
    <row r="70" spans="1:7" s="10" customFormat="1" ht="24">
      <c r="A70" s="35" t="s">
        <v>161</v>
      </c>
      <c r="B70" s="35" t="s">
        <v>9</v>
      </c>
      <c r="C70" s="35" t="s">
        <v>10</v>
      </c>
      <c r="D70" s="35" t="s">
        <v>11</v>
      </c>
      <c r="E70" s="15" t="s">
        <v>162</v>
      </c>
      <c r="F70" s="24">
        <f>F71+F73+F72</f>
        <v>139060</v>
      </c>
      <c r="G70" s="24">
        <f>G71+G73+G72</f>
        <v>80526</v>
      </c>
    </row>
    <row r="71" spans="1:7" ht="24.75">
      <c r="A71" s="36" t="s">
        <v>97</v>
      </c>
      <c r="B71" s="36" t="s">
        <v>19</v>
      </c>
      <c r="C71" s="36" t="s">
        <v>10</v>
      </c>
      <c r="D71" s="36" t="s">
        <v>20</v>
      </c>
      <c r="E71" s="11" t="s">
        <v>98</v>
      </c>
      <c r="F71" s="19">
        <v>131072</v>
      </c>
      <c r="G71" s="19">
        <v>72538</v>
      </c>
    </row>
    <row r="72" spans="1:7" ht="36.75">
      <c r="A72" s="36" t="s">
        <v>237</v>
      </c>
      <c r="B72" s="36" t="s">
        <v>19</v>
      </c>
      <c r="C72" s="36" t="s">
        <v>10</v>
      </c>
      <c r="D72" s="36" t="s">
        <v>20</v>
      </c>
      <c r="E72" s="11" t="s">
        <v>238</v>
      </c>
      <c r="F72" s="19">
        <v>6000</v>
      </c>
      <c r="G72" s="19">
        <v>6000</v>
      </c>
    </row>
    <row r="73" spans="1:7" ht="24.75">
      <c r="A73" s="36" t="s">
        <v>99</v>
      </c>
      <c r="B73" s="36" t="s">
        <v>19</v>
      </c>
      <c r="C73" s="36" t="s">
        <v>10</v>
      </c>
      <c r="D73" s="36" t="s">
        <v>20</v>
      </c>
      <c r="E73" s="11" t="s">
        <v>100</v>
      </c>
      <c r="F73" s="19">
        <v>1988</v>
      </c>
      <c r="G73" s="19">
        <v>1988</v>
      </c>
    </row>
    <row r="74" spans="1:7" s="10" customFormat="1" ht="36">
      <c r="A74" s="35" t="s">
        <v>169</v>
      </c>
      <c r="B74" s="35" t="s">
        <v>9</v>
      </c>
      <c r="C74" s="35" t="s">
        <v>10</v>
      </c>
      <c r="D74" s="35" t="s">
        <v>20</v>
      </c>
      <c r="E74" s="15" t="s">
        <v>170</v>
      </c>
      <c r="F74" s="24">
        <f>SUM(F75:F87)</f>
        <v>106723.11</v>
      </c>
      <c r="G74" s="24">
        <f>SUM(G75:G87)</f>
        <v>13680.5</v>
      </c>
    </row>
    <row r="75" spans="1:7" s="10" customFormat="1" ht="24.75">
      <c r="A75" s="36" t="s">
        <v>239</v>
      </c>
      <c r="B75" s="36" t="s">
        <v>19</v>
      </c>
      <c r="C75" s="36" t="s">
        <v>10</v>
      </c>
      <c r="D75" s="36" t="s">
        <v>20</v>
      </c>
      <c r="E75" s="11" t="s">
        <v>240</v>
      </c>
      <c r="F75" s="19">
        <v>2533.2</v>
      </c>
      <c r="G75" s="19">
        <v>2533.2</v>
      </c>
    </row>
    <row r="76" spans="1:7" s="32" customFormat="1" ht="36.75">
      <c r="A76" s="36" t="s">
        <v>179</v>
      </c>
      <c r="B76" s="36" t="s">
        <v>19</v>
      </c>
      <c r="C76" s="36" t="s">
        <v>10</v>
      </c>
      <c r="D76" s="36" t="s">
        <v>20</v>
      </c>
      <c r="E76" s="37" t="s">
        <v>185</v>
      </c>
      <c r="F76" s="19">
        <v>76942.6</v>
      </c>
      <c r="G76" s="19">
        <v>48.7</v>
      </c>
    </row>
    <row r="77" spans="1:7" s="32" customFormat="1" ht="48.75">
      <c r="A77" s="36" t="s">
        <v>241</v>
      </c>
      <c r="B77" s="36" t="s">
        <v>19</v>
      </c>
      <c r="C77" s="36" t="s">
        <v>10</v>
      </c>
      <c r="D77" s="36" t="s">
        <v>20</v>
      </c>
      <c r="E77" s="37" t="s">
        <v>243</v>
      </c>
      <c r="F77" s="19">
        <v>1490.1</v>
      </c>
      <c r="G77" s="19">
        <v>745</v>
      </c>
    </row>
    <row r="78" spans="1:7" s="32" customFormat="1" ht="49.5" customHeight="1">
      <c r="A78" s="36" t="s">
        <v>242</v>
      </c>
      <c r="B78" s="36" t="s">
        <v>19</v>
      </c>
      <c r="C78" s="36" t="s">
        <v>10</v>
      </c>
      <c r="D78" s="36" t="s">
        <v>20</v>
      </c>
      <c r="E78" s="37" t="s">
        <v>244</v>
      </c>
      <c r="F78" s="19">
        <v>1862.6</v>
      </c>
      <c r="G78" s="19">
        <v>1862.6</v>
      </c>
    </row>
    <row r="79" spans="1:7" s="32" customFormat="1" ht="84.75">
      <c r="A79" s="36" t="s">
        <v>171</v>
      </c>
      <c r="B79" s="36" t="s">
        <v>19</v>
      </c>
      <c r="C79" s="36" t="s">
        <v>180</v>
      </c>
      <c r="D79" s="36" t="s">
        <v>20</v>
      </c>
      <c r="E79" s="11" t="s">
        <v>186</v>
      </c>
      <c r="F79" s="19">
        <v>3000</v>
      </c>
      <c r="G79" s="19">
        <v>0</v>
      </c>
    </row>
    <row r="80" spans="1:7" s="32" customFormat="1" ht="60.75">
      <c r="A80" s="36" t="s">
        <v>171</v>
      </c>
      <c r="B80" s="36" t="s">
        <v>19</v>
      </c>
      <c r="C80" s="36" t="s">
        <v>245</v>
      </c>
      <c r="D80" s="36" t="s">
        <v>20</v>
      </c>
      <c r="E80" s="11" t="s">
        <v>246</v>
      </c>
      <c r="F80" s="19">
        <v>3000</v>
      </c>
      <c r="G80" s="19">
        <v>65</v>
      </c>
    </row>
    <row r="81" spans="1:7" s="32" customFormat="1" ht="51" customHeight="1">
      <c r="A81" s="36" t="s">
        <v>171</v>
      </c>
      <c r="B81" s="36" t="s">
        <v>19</v>
      </c>
      <c r="C81" s="36" t="s">
        <v>247</v>
      </c>
      <c r="D81" s="36" t="s">
        <v>20</v>
      </c>
      <c r="E81" s="11" t="s">
        <v>248</v>
      </c>
      <c r="F81" s="19">
        <v>1224.98</v>
      </c>
      <c r="G81" s="19">
        <v>725</v>
      </c>
    </row>
    <row r="82" spans="1:7" s="32" customFormat="1" ht="36" customHeight="1">
      <c r="A82" s="36" t="s">
        <v>171</v>
      </c>
      <c r="B82" s="36" t="s">
        <v>19</v>
      </c>
      <c r="C82" s="36" t="s">
        <v>172</v>
      </c>
      <c r="D82" s="36" t="s">
        <v>20</v>
      </c>
      <c r="E82" s="11" t="s">
        <v>173</v>
      </c>
      <c r="F82" s="19">
        <v>2629.23</v>
      </c>
      <c r="G82" s="19">
        <v>1078.3</v>
      </c>
    </row>
    <row r="83" spans="1:7" s="32" customFormat="1" ht="39" customHeight="1">
      <c r="A83" s="36" t="s">
        <v>171</v>
      </c>
      <c r="B83" s="36" t="s">
        <v>19</v>
      </c>
      <c r="C83" s="36" t="s">
        <v>249</v>
      </c>
      <c r="D83" s="36" t="s">
        <v>20</v>
      </c>
      <c r="E83" s="11" t="s">
        <v>250</v>
      </c>
      <c r="F83" s="19">
        <v>117.4</v>
      </c>
      <c r="G83" s="19">
        <v>88</v>
      </c>
    </row>
    <row r="84" spans="1:7" ht="36.75">
      <c r="A84" s="36" t="s">
        <v>171</v>
      </c>
      <c r="B84" s="36" t="s">
        <v>19</v>
      </c>
      <c r="C84" s="36" t="s">
        <v>251</v>
      </c>
      <c r="D84" s="36" t="s">
        <v>20</v>
      </c>
      <c r="E84" s="11" t="s">
        <v>252</v>
      </c>
      <c r="F84" s="19">
        <v>4732.3</v>
      </c>
      <c r="G84" s="19"/>
    </row>
    <row r="85" spans="1:7" ht="24.75">
      <c r="A85" s="36" t="s">
        <v>171</v>
      </c>
      <c r="B85" s="36" t="s">
        <v>19</v>
      </c>
      <c r="C85" s="36" t="s">
        <v>265</v>
      </c>
      <c r="D85" s="36" t="s">
        <v>20</v>
      </c>
      <c r="E85" s="11" t="s">
        <v>266</v>
      </c>
      <c r="F85" s="19">
        <v>2656</v>
      </c>
      <c r="G85" s="19"/>
    </row>
    <row r="86" spans="1:7" ht="41.25" customHeight="1">
      <c r="A86" s="36" t="s">
        <v>171</v>
      </c>
      <c r="B86" s="36" t="s">
        <v>19</v>
      </c>
      <c r="C86" s="36" t="s">
        <v>253</v>
      </c>
      <c r="D86" s="36" t="s">
        <v>20</v>
      </c>
      <c r="E86" s="11" t="s">
        <v>254</v>
      </c>
      <c r="F86" s="19">
        <v>3160.7</v>
      </c>
      <c r="G86" s="19">
        <v>3160.7</v>
      </c>
    </row>
    <row r="87" spans="1:7" ht="36.75">
      <c r="A87" s="36" t="s">
        <v>171</v>
      </c>
      <c r="B87" s="36" t="s">
        <v>19</v>
      </c>
      <c r="C87" s="36" t="s">
        <v>181</v>
      </c>
      <c r="D87" s="36" t="s">
        <v>20</v>
      </c>
      <c r="E87" s="11" t="s">
        <v>182</v>
      </c>
      <c r="F87" s="19">
        <v>3374</v>
      </c>
      <c r="G87" s="19">
        <v>3374</v>
      </c>
    </row>
    <row r="88" spans="1:7" s="10" customFormat="1" ht="24">
      <c r="A88" s="35" t="s">
        <v>163</v>
      </c>
      <c r="B88" s="35" t="s">
        <v>9</v>
      </c>
      <c r="C88" s="35" t="s">
        <v>10</v>
      </c>
      <c r="D88" s="35" t="s">
        <v>11</v>
      </c>
      <c r="E88" s="15" t="s">
        <v>164</v>
      </c>
      <c r="F88" s="24">
        <f>F89+F90+F110+F111+F112+F114+F115+F116+F113</f>
        <v>423452.7</v>
      </c>
      <c r="G88" s="24">
        <f>G89+G90+G110+G111+G112+G114+G115+G116+G113</f>
        <v>244820.53000000003</v>
      </c>
    </row>
    <row r="89" spans="1:7" ht="36.75">
      <c r="A89" s="36" t="s">
        <v>146</v>
      </c>
      <c r="B89" s="36" t="s">
        <v>19</v>
      </c>
      <c r="C89" s="36" t="s">
        <v>10</v>
      </c>
      <c r="D89" s="36" t="s">
        <v>20</v>
      </c>
      <c r="E89" s="11" t="s">
        <v>147</v>
      </c>
      <c r="F89" s="19">
        <v>2289.6</v>
      </c>
      <c r="G89" s="19">
        <v>2289.6</v>
      </c>
    </row>
    <row r="90" spans="1:7" s="10" customFormat="1" ht="36">
      <c r="A90" s="35" t="s">
        <v>107</v>
      </c>
      <c r="B90" s="35" t="s">
        <v>19</v>
      </c>
      <c r="C90" s="35" t="s">
        <v>10</v>
      </c>
      <c r="D90" s="35" t="s">
        <v>20</v>
      </c>
      <c r="E90" s="15" t="s">
        <v>165</v>
      </c>
      <c r="F90" s="24">
        <f>F91+F92+F93+F94+F95+F96+F97+F98+F99+F100+F101+F102+F103+F104+F105+F106+F107+F108+F109</f>
        <v>392650.1</v>
      </c>
      <c r="G90" s="24">
        <f>G91+G92+G93+G94+G95+G96+G97+G98+G99+G100+G101+G102+G103+G104+G105+G106+G107+G108+G109</f>
        <v>224916.43000000002</v>
      </c>
    </row>
    <row r="91" spans="1:7" ht="108.75">
      <c r="A91" s="36" t="s">
        <v>107</v>
      </c>
      <c r="B91" s="36" t="s">
        <v>19</v>
      </c>
      <c r="C91" s="36" t="s">
        <v>108</v>
      </c>
      <c r="D91" s="36" t="s">
        <v>20</v>
      </c>
      <c r="E91" s="11" t="s">
        <v>109</v>
      </c>
      <c r="F91" s="19">
        <v>292470.9</v>
      </c>
      <c r="G91" s="19">
        <v>163862.8</v>
      </c>
    </row>
    <row r="92" spans="1:7" ht="192.75">
      <c r="A92" s="36" t="s">
        <v>107</v>
      </c>
      <c r="B92" s="36" t="s">
        <v>19</v>
      </c>
      <c r="C92" s="36" t="s">
        <v>110</v>
      </c>
      <c r="D92" s="36" t="s">
        <v>20</v>
      </c>
      <c r="E92" s="11" t="s">
        <v>111</v>
      </c>
      <c r="F92" s="19">
        <v>1.5</v>
      </c>
      <c r="G92" s="19">
        <v>0</v>
      </c>
    </row>
    <row r="93" spans="1:7" ht="60.75">
      <c r="A93" s="36" t="s">
        <v>107</v>
      </c>
      <c r="B93" s="36" t="s">
        <v>19</v>
      </c>
      <c r="C93" s="36" t="s">
        <v>112</v>
      </c>
      <c r="D93" s="36" t="s">
        <v>20</v>
      </c>
      <c r="E93" s="11" t="s">
        <v>113</v>
      </c>
      <c r="F93" s="19">
        <v>57499</v>
      </c>
      <c r="G93" s="19">
        <v>36528.1</v>
      </c>
    </row>
    <row r="94" spans="1:7" ht="96.75">
      <c r="A94" s="36" t="s">
        <v>107</v>
      </c>
      <c r="B94" s="36" t="s">
        <v>19</v>
      </c>
      <c r="C94" s="36" t="s">
        <v>114</v>
      </c>
      <c r="D94" s="36" t="s">
        <v>20</v>
      </c>
      <c r="E94" s="11" t="s">
        <v>115</v>
      </c>
      <c r="F94" s="19">
        <v>25216</v>
      </c>
      <c r="G94" s="19">
        <v>13825.2</v>
      </c>
    </row>
    <row r="95" spans="1:7" ht="36.75">
      <c r="A95" s="36" t="s">
        <v>107</v>
      </c>
      <c r="B95" s="36" t="s">
        <v>19</v>
      </c>
      <c r="C95" s="36" t="s">
        <v>116</v>
      </c>
      <c r="D95" s="36" t="s">
        <v>20</v>
      </c>
      <c r="E95" s="11" t="s">
        <v>117</v>
      </c>
      <c r="F95" s="19">
        <v>9412.2</v>
      </c>
      <c r="G95" s="19">
        <v>6070</v>
      </c>
    </row>
    <row r="96" spans="1:7" ht="36.75">
      <c r="A96" s="36" t="s">
        <v>107</v>
      </c>
      <c r="B96" s="36" t="s">
        <v>19</v>
      </c>
      <c r="C96" s="36" t="s">
        <v>118</v>
      </c>
      <c r="D96" s="36" t="s">
        <v>20</v>
      </c>
      <c r="E96" s="11" t="s">
        <v>119</v>
      </c>
      <c r="F96" s="19">
        <v>776.6</v>
      </c>
      <c r="G96" s="19">
        <v>393.5</v>
      </c>
    </row>
    <row r="97" spans="1:7" ht="36.75">
      <c r="A97" s="36" t="s">
        <v>107</v>
      </c>
      <c r="B97" s="36" t="s">
        <v>19</v>
      </c>
      <c r="C97" s="36" t="s">
        <v>120</v>
      </c>
      <c r="D97" s="36" t="s">
        <v>20</v>
      </c>
      <c r="E97" s="11" t="s">
        <v>121</v>
      </c>
      <c r="F97" s="19">
        <v>630.6</v>
      </c>
      <c r="G97" s="19">
        <v>284.8</v>
      </c>
    </row>
    <row r="98" spans="1:7" ht="36.75">
      <c r="A98" s="36" t="s">
        <v>107</v>
      </c>
      <c r="B98" s="36" t="s">
        <v>19</v>
      </c>
      <c r="C98" s="36" t="s">
        <v>122</v>
      </c>
      <c r="D98" s="36" t="s">
        <v>20</v>
      </c>
      <c r="E98" s="11" t="s">
        <v>123</v>
      </c>
      <c r="F98" s="19">
        <v>1837</v>
      </c>
      <c r="G98" s="19">
        <v>918</v>
      </c>
    </row>
    <row r="99" spans="1:7" ht="48.75">
      <c r="A99" s="36" t="s">
        <v>107</v>
      </c>
      <c r="B99" s="36" t="s">
        <v>19</v>
      </c>
      <c r="C99" s="36" t="s">
        <v>124</v>
      </c>
      <c r="D99" s="36" t="s">
        <v>20</v>
      </c>
      <c r="E99" s="11" t="s">
        <v>125</v>
      </c>
      <c r="F99" s="19">
        <v>270.8</v>
      </c>
      <c r="G99" s="19">
        <v>270.8</v>
      </c>
    </row>
    <row r="100" spans="1:7" ht="36.75">
      <c r="A100" s="36" t="s">
        <v>107</v>
      </c>
      <c r="B100" s="36" t="s">
        <v>19</v>
      </c>
      <c r="C100" s="36" t="s">
        <v>126</v>
      </c>
      <c r="D100" s="36" t="s">
        <v>20</v>
      </c>
      <c r="E100" s="11" t="s">
        <v>127</v>
      </c>
      <c r="F100" s="19">
        <v>120.4</v>
      </c>
      <c r="G100" s="19">
        <v>71.27</v>
      </c>
    </row>
    <row r="101" spans="1:7" ht="48.75">
      <c r="A101" s="36" t="s">
        <v>107</v>
      </c>
      <c r="B101" s="36" t="s">
        <v>19</v>
      </c>
      <c r="C101" s="36" t="s">
        <v>128</v>
      </c>
      <c r="D101" s="36" t="s">
        <v>20</v>
      </c>
      <c r="E101" s="11" t="s">
        <v>129</v>
      </c>
      <c r="F101" s="19">
        <v>2275.4</v>
      </c>
      <c r="G101" s="19">
        <v>1181.1</v>
      </c>
    </row>
    <row r="102" spans="1:7" ht="60.75">
      <c r="A102" s="36" t="s">
        <v>107</v>
      </c>
      <c r="B102" s="36" t="s">
        <v>19</v>
      </c>
      <c r="C102" s="36" t="s">
        <v>130</v>
      </c>
      <c r="D102" s="36" t="s">
        <v>20</v>
      </c>
      <c r="E102" s="11" t="s">
        <v>131</v>
      </c>
      <c r="F102" s="19">
        <v>98</v>
      </c>
      <c r="G102" s="19">
        <v>31.26</v>
      </c>
    </row>
    <row r="103" spans="1:7" ht="48.75">
      <c r="A103" s="36" t="s">
        <v>107</v>
      </c>
      <c r="B103" s="36" t="s">
        <v>19</v>
      </c>
      <c r="C103" s="36" t="s">
        <v>132</v>
      </c>
      <c r="D103" s="36" t="s">
        <v>20</v>
      </c>
      <c r="E103" s="11" t="s">
        <v>133</v>
      </c>
      <c r="F103" s="19">
        <v>10</v>
      </c>
      <c r="G103" s="19">
        <v>0</v>
      </c>
    </row>
    <row r="104" spans="1:7" ht="72.75">
      <c r="A104" s="36" t="s">
        <v>107</v>
      </c>
      <c r="B104" s="36" t="s">
        <v>19</v>
      </c>
      <c r="C104" s="36" t="s">
        <v>134</v>
      </c>
      <c r="D104" s="36" t="s">
        <v>20</v>
      </c>
      <c r="E104" s="11" t="s">
        <v>135</v>
      </c>
      <c r="F104" s="19">
        <v>933</v>
      </c>
      <c r="G104" s="19">
        <v>933</v>
      </c>
    </row>
    <row r="105" spans="1:7" ht="132.75">
      <c r="A105" s="36" t="s">
        <v>107</v>
      </c>
      <c r="B105" s="36" t="s">
        <v>19</v>
      </c>
      <c r="C105" s="36" t="s">
        <v>136</v>
      </c>
      <c r="D105" s="36" t="s">
        <v>20</v>
      </c>
      <c r="E105" s="11" t="s">
        <v>137</v>
      </c>
      <c r="F105" s="19">
        <v>75</v>
      </c>
      <c r="G105" s="19">
        <v>26.6</v>
      </c>
    </row>
    <row r="106" spans="1:7" ht="36.75">
      <c r="A106" s="36" t="s">
        <v>107</v>
      </c>
      <c r="B106" s="36" t="s">
        <v>19</v>
      </c>
      <c r="C106" s="36" t="s">
        <v>138</v>
      </c>
      <c r="D106" s="36" t="s">
        <v>20</v>
      </c>
      <c r="E106" s="11" t="s">
        <v>139</v>
      </c>
      <c r="F106" s="19">
        <v>290</v>
      </c>
      <c r="G106" s="19">
        <v>60</v>
      </c>
    </row>
    <row r="107" spans="1:7" ht="24.75">
      <c r="A107" s="36" t="s">
        <v>107</v>
      </c>
      <c r="B107" s="36" t="s">
        <v>19</v>
      </c>
      <c r="C107" s="36" t="s">
        <v>140</v>
      </c>
      <c r="D107" s="36" t="s">
        <v>20</v>
      </c>
      <c r="E107" s="11" t="s">
        <v>141</v>
      </c>
      <c r="F107" s="19">
        <v>112.8</v>
      </c>
      <c r="G107" s="19">
        <v>107.2</v>
      </c>
    </row>
    <row r="108" spans="1:7" ht="108.75">
      <c r="A108" s="36" t="s">
        <v>107</v>
      </c>
      <c r="B108" s="36" t="s">
        <v>19</v>
      </c>
      <c r="C108" s="36" t="s">
        <v>142</v>
      </c>
      <c r="D108" s="36" t="s">
        <v>20</v>
      </c>
      <c r="E108" s="11" t="s">
        <v>143</v>
      </c>
      <c r="F108" s="19">
        <v>232.6</v>
      </c>
      <c r="G108" s="19">
        <v>114.2</v>
      </c>
    </row>
    <row r="109" spans="1:7" ht="36.75">
      <c r="A109" s="36" t="s">
        <v>107</v>
      </c>
      <c r="B109" s="36" t="s">
        <v>19</v>
      </c>
      <c r="C109" s="36" t="s">
        <v>144</v>
      </c>
      <c r="D109" s="36" t="s">
        <v>20</v>
      </c>
      <c r="E109" s="11" t="s">
        <v>145</v>
      </c>
      <c r="F109" s="19">
        <v>388.3</v>
      </c>
      <c r="G109" s="19">
        <v>238.6</v>
      </c>
    </row>
    <row r="110" spans="1:7" ht="48.75">
      <c r="A110" s="36" t="s">
        <v>148</v>
      </c>
      <c r="B110" s="36" t="s">
        <v>19</v>
      </c>
      <c r="C110" s="36" t="s">
        <v>10</v>
      </c>
      <c r="D110" s="36" t="s">
        <v>20</v>
      </c>
      <c r="E110" s="11" t="s">
        <v>149</v>
      </c>
      <c r="F110" s="19">
        <v>14440.9</v>
      </c>
      <c r="G110" s="19">
        <v>7725</v>
      </c>
    </row>
    <row r="111" spans="1:7" ht="72.75">
      <c r="A111" s="36" t="s">
        <v>150</v>
      </c>
      <c r="B111" s="36" t="s">
        <v>19</v>
      </c>
      <c r="C111" s="36" t="s">
        <v>10</v>
      </c>
      <c r="D111" s="36" t="s">
        <v>20</v>
      </c>
      <c r="E111" s="11" t="s">
        <v>151</v>
      </c>
      <c r="F111" s="19">
        <v>5495</v>
      </c>
      <c r="G111" s="19">
        <v>3300</v>
      </c>
    </row>
    <row r="112" spans="1:7" ht="48.75">
      <c r="A112" s="36" t="s">
        <v>103</v>
      </c>
      <c r="B112" s="36" t="s">
        <v>19</v>
      </c>
      <c r="C112" s="36" t="s">
        <v>10</v>
      </c>
      <c r="D112" s="36" t="s">
        <v>20</v>
      </c>
      <c r="E112" s="11" t="s">
        <v>104</v>
      </c>
      <c r="F112" s="19">
        <v>1423.3</v>
      </c>
      <c r="G112" s="19">
        <v>720</v>
      </c>
    </row>
    <row r="113" spans="1:7" ht="60.75">
      <c r="A113" s="36" t="s">
        <v>255</v>
      </c>
      <c r="B113" s="36" t="s">
        <v>19</v>
      </c>
      <c r="C113" s="36" t="s">
        <v>10</v>
      </c>
      <c r="D113" s="36" t="s">
        <v>20</v>
      </c>
      <c r="E113" s="11" t="s">
        <v>256</v>
      </c>
      <c r="F113" s="19">
        <v>2</v>
      </c>
      <c r="G113" s="19">
        <v>2</v>
      </c>
    </row>
    <row r="114" spans="1:7" ht="108.75">
      <c r="A114" s="36" t="s">
        <v>152</v>
      </c>
      <c r="B114" s="36" t="s">
        <v>19</v>
      </c>
      <c r="C114" s="36" t="s">
        <v>10</v>
      </c>
      <c r="D114" s="36" t="s">
        <v>20</v>
      </c>
      <c r="E114" s="11" t="s">
        <v>153</v>
      </c>
      <c r="F114" s="19">
        <v>3720.9</v>
      </c>
      <c r="G114" s="19">
        <v>3720.8</v>
      </c>
    </row>
    <row r="115" spans="1:7" ht="48.75">
      <c r="A115" s="36" t="s">
        <v>105</v>
      </c>
      <c r="B115" s="36" t="s">
        <v>19</v>
      </c>
      <c r="C115" s="36" t="s">
        <v>10</v>
      </c>
      <c r="D115" s="36" t="s">
        <v>20</v>
      </c>
      <c r="E115" s="11" t="s">
        <v>106</v>
      </c>
      <c r="F115" s="19">
        <v>742.9</v>
      </c>
      <c r="G115" s="19">
        <v>630.1</v>
      </c>
    </row>
    <row r="116" spans="1:7" ht="36.75">
      <c r="A116" s="36" t="s">
        <v>101</v>
      </c>
      <c r="B116" s="36" t="s">
        <v>19</v>
      </c>
      <c r="C116" s="36" t="s">
        <v>10</v>
      </c>
      <c r="D116" s="36" t="s">
        <v>20</v>
      </c>
      <c r="E116" s="11" t="s">
        <v>102</v>
      </c>
      <c r="F116" s="19">
        <v>2688</v>
      </c>
      <c r="G116" s="19">
        <v>1516.6</v>
      </c>
    </row>
    <row r="117" spans="1:7" s="10" customFormat="1" ht="14.25">
      <c r="A117" s="35" t="s">
        <v>167</v>
      </c>
      <c r="B117" s="35" t="s">
        <v>19</v>
      </c>
      <c r="C117" s="35" t="s">
        <v>10</v>
      </c>
      <c r="D117" s="35" t="s">
        <v>11</v>
      </c>
      <c r="E117" s="15" t="s">
        <v>166</v>
      </c>
      <c r="F117" s="24">
        <f>F118+F121+F120+F119</f>
        <v>67126.59999999999</v>
      </c>
      <c r="G117" s="24">
        <f>G118+G121+G120+G119</f>
        <v>27178</v>
      </c>
    </row>
    <row r="118" spans="1:7" ht="60.75">
      <c r="A118" s="36" t="s">
        <v>154</v>
      </c>
      <c r="B118" s="36" t="s">
        <v>19</v>
      </c>
      <c r="C118" s="36" t="s">
        <v>10</v>
      </c>
      <c r="D118" s="36" t="s">
        <v>20</v>
      </c>
      <c r="E118" s="11" t="s">
        <v>155</v>
      </c>
      <c r="F118" s="19">
        <v>52417.7</v>
      </c>
      <c r="G118" s="19">
        <v>25769.1</v>
      </c>
    </row>
    <row r="119" spans="1:7" ht="48.75">
      <c r="A119" s="36" t="s">
        <v>257</v>
      </c>
      <c r="B119" s="36" t="s">
        <v>19</v>
      </c>
      <c r="C119" s="36" t="s">
        <v>10</v>
      </c>
      <c r="D119" s="36" t="s">
        <v>20</v>
      </c>
      <c r="E119" s="11" t="s">
        <v>258</v>
      </c>
      <c r="F119" s="19">
        <v>68</v>
      </c>
      <c r="G119" s="19">
        <v>68</v>
      </c>
    </row>
    <row r="120" spans="1:7" ht="72.75" customHeight="1">
      <c r="A120" s="36" t="s">
        <v>183</v>
      </c>
      <c r="B120" s="36" t="s">
        <v>19</v>
      </c>
      <c r="C120" s="36" t="s">
        <v>10</v>
      </c>
      <c r="D120" s="36" t="s">
        <v>20</v>
      </c>
      <c r="E120" s="38" t="s">
        <v>184</v>
      </c>
      <c r="F120" s="19">
        <v>57.7</v>
      </c>
      <c r="G120" s="19">
        <v>57.7</v>
      </c>
    </row>
    <row r="121" spans="1:7" ht="24.75">
      <c r="A121" s="36" t="s">
        <v>156</v>
      </c>
      <c r="B121" s="36" t="s">
        <v>19</v>
      </c>
      <c r="C121" s="36" t="s">
        <v>10</v>
      </c>
      <c r="D121" s="36" t="s">
        <v>20</v>
      </c>
      <c r="E121" s="11" t="s">
        <v>157</v>
      </c>
      <c r="F121" s="19">
        <v>14583.2</v>
      </c>
      <c r="G121" s="19">
        <v>1283.2</v>
      </c>
    </row>
    <row r="122" spans="1:7" ht="15">
      <c r="A122" s="36" t="s">
        <v>259</v>
      </c>
      <c r="B122" s="36" t="s">
        <v>19</v>
      </c>
      <c r="C122" s="36" t="s">
        <v>10</v>
      </c>
      <c r="D122" s="36" t="s">
        <v>176</v>
      </c>
      <c r="E122" s="15" t="s">
        <v>211</v>
      </c>
      <c r="F122" s="19"/>
      <c r="G122" s="24">
        <v>-431.2</v>
      </c>
    </row>
    <row r="123" spans="1:7" ht="24.75">
      <c r="A123" s="36" t="s">
        <v>212</v>
      </c>
      <c r="B123" s="36" t="s">
        <v>19</v>
      </c>
      <c r="C123" s="36" t="s">
        <v>10</v>
      </c>
      <c r="D123" s="36" t="s">
        <v>176</v>
      </c>
      <c r="E123" s="11" t="s">
        <v>213</v>
      </c>
      <c r="F123" s="19"/>
      <c r="G123" s="19">
        <v>-431.2</v>
      </c>
    </row>
    <row r="124" spans="1:7" ht="36.75">
      <c r="A124" s="35" t="s">
        <v>262</v>
      </c>
      <c r="B124" s="35" t="s">
        <v>19</v>
      </c>
      <c r="C124" s="35" t="s">
        <v>10</v>
      </c>
      <c r="D124" s="35" t="s">
        <v>176</v>
      </c>
      <c r="E124" s="15" t="s">
        <v>263</v>
      </c>
      <c r="F124" s="19"/>
      <c r="G124" s="24">
        <f>G125</f>
        <v>564.1</v>
      </c>
    </row>
    <row r="125" spans="1:7" ht="36.75">
      <c r="A125" s="36" t="s">
        <v>261</v>
      </c>
      <c r="B125" s="36" t="s">
        <v>19</v>
      </c>
      <c r="C125" s="36" t="s">
        <v>10</v>
      </c>
      <c r="D125" s="36" t="s">
        <v>176</v>
      </c>
      <c r="E125" s="11" t="s">
        <v>260</v>
      </c>
      <c r="F125" s="19"/>
      <c r="G125" s="19">
        <v>564.1</v>
      </c>
    </row>
    <row r="126" spans="1:7" s="10" customFormat="1" ht="48">
      <c r="A126" s="35" t="s">
        <v>214</v>
      </c>
      <c r="B126" s="35" t="s">
        <v>9</v>
      </c>
      <c r="C126" s="35" t="s">
        <v>10</v>
      </c>
      <c r="D126" s="35" t="s">
        <v>11</v>
      </c>
      <c r="E126" s="15" t="s">
        <v>216</v>
      </c>
      <c r="F126" s="24"/>
      <c r="G126" s="24">
        <f>G127</f>
        <v>-7673</v>
      </c>
    </row>
    <row r="127" spans="1:7" ht="48.75">
      <c r="A127" s="36" t="s">
        <v>215</v>
      </c>
      <c r="B127" s="36" t="s">
        <v>19</v>
      </c>
      <c r="C127" s="36" t="s">
        <v>10</v>
      </c>
      <c r="D127" s="36" t="s">
        <v>20</v>
      </c>
      <c r="E127" s="11" t="s">
        <v>217</v>
      </c>
      <c r="F127" s="19"/>
      <c r="G127" s="19">
        <v>-7673</v>
      </c>
    </row>
    <row r="128" spans="1:7" ht="15.75">
      <c r="A128" s="46"/>
      <c r="B128" s="47"/>
      <c r="C128" s="47"/>
      <c r="D128" s="48"/>
      <c r="E128" s="44" t="s">
        <v>264</v>
      </c>
      <c r="F128" s="25">
        <f>F15+F68</f>
        <v>924571.1099999999</v>
      </c>
      <c r="G128" s="25">
        <f>G15+G68</f>
        <v>446082.02</v>
      </c>
    </row>
    <row r="129" spans="1:7" ht="15.75">
      <c r="A129" s="46"/>
      <c r="B129" s="47"/>
      <c r="C129" s="47"/>
      <c r="D129" s="48"/>
      <c r="E129" s="16" t="s">
        <v>12</v>
      </c>
      <c r="F129" s="25">
        <f>F128-F130</f>
        <v>-15599.190000000177</v>
      </c>
      <c r="G129" s="25">
        <f>G128-G130</f>
        <v>12750.119999999995</v>
      </c>
    </row>
    <row r="130" spans="1:7" ht="15.75">
      <c r="A130" s="46"/>
      <c r="B130" s="47"/>
      <c r="C130" s="47"/>
      <c r="D130" s="48"/>
      <c r="E130" s="16" t="s">
        <v>13</v>
      </c>
      <c r="F130" s="25">
        <v>940170.3</v>
      </c>
      <c r="G130" s="42">
        <v>433331.9</v>
      </c>
    </row>
  </sheetData>
  <sheetProtection/>
  <mergeCells count="10">
    <mergeCell ref="F2:G2"/>
    <mergeCell ref="A130:D130"/>
    <mergeCell ref="A11:D11"/>
    <mergeCell ref="A128:D128"/>
    <mergeCell ref="A129:D129"/>
    <mergeCell ref="E3:G3"/>
    <mergeCell ref="E4:G4"/>
    <mergeCell ref="E5:G5"/>
    <mergeCell ref="A7:G7"/>
    <mergeCell ref="A9:G9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2017-04-18T05:26:21Z</cp:lastPrinted>
  <dcterms:created xsi:type="dcterms:W3CDTF">2007-08-17T09:14:07Z</dcterms:created>
  <dcterms:modified xsi:type="dcterms:W3CDTF">2017-09-05T10:05:47Z</dcterms:modified>
  <cp:category/>
  <cp:version/>
  <cp:contentType/>
  <cp:contentStatus/>
</cp:coreProperties>
</file>