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1760" activeTab="0"/>
  </bookViews>
  <sheets>
    <sheet name="Лист1" sheetId="1" r:id="rId1"/>
  </sheets>
  <definedNames>
    <definedName name="_xlnm._FilterDatabase" localSheetId="0" hidden="1">'Лист1'!$A$9:$I$744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<sst xmlns="http://schemas.openxmlformats.org/spreadsheetml/2006/main" count="2766" uniqueCount="724">
  <si>
    <t>Название
Формируется автоматически</t>
  </si>
  <si>
    <t>Название</t>
  </si>
  <si>
    <t>ФКР
Код</t>
  </si>
  <si>
    <t>Код ФКР</t>
  </si>
  <si>
    <t>Формула
Целевая строка</t>
  </si>
  <si>
    <t>Целевая строка</t>
  </si>
  <si>
    <t>ВР
Код</t>
  </si>
  <si>
    <t>Код ВР</t>
  </si>
  <si>
    <t>Все</t>
  </si>
  <si>
    <t/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</si>
  <si>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</si>
  <si>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</si>
  <si>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</si>
  <si>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</si>
  <si>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</si>
  <si>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</si>
  <si>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Вариант: Малопургинский 2016;
Таблица: Проект 2016 (МР);
Данные
%Малопургинский район</t>
  </si>
  <si>
    <t>Вариант=Малопургинский 2016;
Табл=Проект 2016 (МР);
МО=1302000;
БКД=00000000;
КОСГУ=000;
Программы=0000;
ЭД_БКД=00;
Ведомства=000;
Балансировка бюджета=21;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</si>
  <si>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</si>
  <si>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</si>
  <si>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</si>
  <si>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</si>
  <si>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</si>
  <si>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</si>
  <si>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</si>
  <si>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</si>
  <si>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</si>
  <si>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</si>
  <si>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</si>
  <si>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</si>
  <si>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</si>
  <si>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</si>
  <si>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</si>
  <si>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</si>
  <si>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</si>
  <si>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</si>
  <si>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</si>
  <si>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</si>
  <si>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</si>
  <si>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</si>
  <si>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</si>
  <si>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</si>
  <si>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</si>
  <si>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</si>
  <si>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</si>
  <si>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</si>
  <si>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муниципального образования "Малопургинский район" на 2015-2020 годы"</t>
  </si>
  <si>
    <t>0400000000</t>
  </si>
  <si>
    <t>0410000000</t>
  </si>
  <si>
    <t>0410100000</t>
  </si>
  <si>
    <t>Предоставление мер социальной поддержки многодетным семьям</t>
  </si>
  <si>
    <t>0410104340</t>
  </si>
  <si>
    <t>Организация социальной поддержки детей-сирот и детей, оставшихся без попечения родителей</t>
  </si>
  <si>
    <t>0410104410</t>
  </si>
  <si>
    <t>Организация и осуществление деятельности по опеке и попечительству в отношении несовершеннолетних</t>
  </si>
  <si>
    <t>0410104420</t>
  </si>
  <si>
    <t>0430000000</t>
  </si>
  <si>
    <t>Обеспечение жильем ветеранов, инвалидов и семей, имеющих детей-инвалидов</t>
  </si>
  <si>
    <t>0430100000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</si>
  <si>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</si>
  <si>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0430104470</t>
  </si>
  <si>
    <t>0440000000</t>
  </si>
  <si>
    <t>0440100000</t>
  </si>
  <si>
    <t>Организация предоставления гражданам субсидий на оплату жилого помещения и коммунальных услуг</t>
  </si>
  <si>
    <t>0440104400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</si>
  <si>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</si>
  <si>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</si>
  <si>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</si>
  <si>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</si>
  <si>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</si>
  <si>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</si>
  <si>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</si>
  <si>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</si>
  <si>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</si>
  <si>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</si>
  <si>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</si>
  <si>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"Муниципальное управление"</t>
  </si>
  <si>
    <t>0900000000</t>
  </si>
  <si>
    <t>0910000000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</si>
  <si>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</si>
  <si>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</si>
  <si>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</si>
  <si>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0950000000</t>
  </si>
  <si>
    <t>0950400000</t>
  </si>
  <si>
    <t>Осуществление отдельных государственных полномочий в области архивного дела</t>
  </si>
  <si>
    <t>0950404360</t>
  </si>
  <si>
    <t>0960000000</t>
  </si>
  <si>
    <t>0960100000</t>
  </si>
  <si>
    <t>Государственная регистрация актов гражданского состояния</t>
  </si>
  <si>
    <t>0960159300</t>
  </si>
  <si>
    <t>0970000000</t>
  </si>
  <si>
    <t>0970800000</t>
  </si>
  <si>
    <t>0970862730</t>
  </si>
  <si>
    <t>0980000000</t>
  </si>
  <si>
    <t>0980100000</t>
  </si>
  <si>
    <t>0980162740</t>
  </si>
  <si>
    <t>09А0000000</t>
  </si>
  <si>
    <t>09А0100000</t>
  </si>
  <si>
    <t>Глава местной администрации (исполнительно-распорядительного органа муниципального образования)</t>
  </si>
  <si>
    <t>Обеспечение деятельности аппарата Администрации муниципального образования "Малопургинский район"</t>
  </si>
  <si>
    <t>09А0162760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</si>
  <si>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</si>
  <si>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</si>
  <si>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</si>
  <si>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</si>
  <si>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</si>
  <si>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</si>
  <si>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0920000000</t>
  </si>
  <si>
    <t>0920100000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</si>
  <si>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</si>
  <si>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</si>
  <si>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</si>
  <si>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</si>
  <si>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</si>
  <si>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</si>
  <si>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</si>
  <si>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</si>
  <si>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</si>
  <si>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0520000000</t>
  </si>
  <si>
    <t>0520700000</t>
  </si>
  <si>
    <t>Создание условий для развития малого и среднего предпринимательства</t>
  </si>
  <si>
    <t>0520761840</t>
  </si>
  <si>
    <t>0930000000</t>
  </si>
  <si>
    <t>0930700000</t>
  </si>
  <si>
    <t>0930762720</t>
  </si>
  <si>
    <t>0990000000</t>
  </si>
  <si>
    <t>0990100000</t>
  </si>
  <si>
    <t>0990160130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</si>
  <si>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</si>
  <si>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</si>
  <si>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</si>
  <si>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</si>
  <si>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Проведение праздников и мероприятий</t>
  </si>
  <si>
    <t>9900060110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</si>
  <si>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</si>
  <si>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</si>
  <si>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</si>
  <si>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</si>
  <si>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</si>
  <si>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</si>
  <si>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</si>
  <si>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</si>
  <si>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</si>
  <si>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</si>
  <si>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</si>
  <si>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</si>
  <si>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0610000000</t>
  </si>
  <si>
    <t>Мероприятия по предупреждению и ликвидации ЧС (мероприятия по предупреждению ЧС в паводковый период, материально-техническое обеспечение деятельности ЕДДС, оказание материальной помощи гражданам, пострадавшим в результате ЧС природного и техногенного характера)</t>
  </si>
  <si>
    <t>0610200000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</si>
  <si>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</si>
  <si>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0610261900</t>
  </si>
  <si>
    <t>Предупреждение и ликвидация последствий чрезвычайных ситуаций за счет средств местного бюджета</t>
  </si>
  <si>
    <t>0610261950</t>
  </si>
  <si>
    <t>9900061950</t>
  </si>
  <si>
    <t>Иные межбюджетные трансферты</t>
  </si>
  <si>
    <t>540</t>
  </si>
  <si>
    <t>1100000000</t>
  </si>
  <si>
    <t>1101100000</t>
  </si>
  <si>
    <t>Национальная экономика</t>
  </si>
  <si>
    <t>0400</t>
  </si>
  <si>
    <t>Сельское хозяйство и рыболовство</t>
  </si>
  <si>
    <t>0405</t>
  </si>
  <si>
    <t>0510000000</t>
  </si>
  <si>
    <t>Организация и проведение районных конкурсов (смотров-конкурсов), иных мероприятий в сфере сельского хозяйства</t>
  </si>
  <si>
    <t>Сохранение плодородия почвы в муниципальном образовании "Малопургинский район"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</si>
  <si>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</si>
  <si>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</si>
  <si>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</t>
  </si>
  <si>
    <t>0409</t>
  </si>
  <si>
    <t>Муниципальная программа "Муниципальное хозяйство на 2015-2020 годы"</t>
  </si>
  <si>
    <t>0700000000</t>
  </si>
  <si>
    <t>0740000000</t>
  </si>
  <si>
    <t>0740100000</t>
  </si>
  <si>
    <t>0740162510</t>
  </si>
  <si>
    <t>Другие вопросы в области национальной экономики</t>
  </si>
  <si>
    <t>0412</t>
  </si>
  <si>
    <t>0710000000</t>
  </si>
  <si>
    <t>Мероприятия в области строительства, архитектуры и градостроительства</t>
  </si>
  <si>
    <t>0940000000</t>
  </si>
  <si>
    <t>0940200000</t>
  </si>
  <si>
    <t>Проведение государственной политики в области  земельных отношений</t>
  </si>
  <si>
    <t>Жилищно-коммунальное хозяйство</t>
  </si>
  <si>
    <t>0500</t>
  </si>
  <si>
    <t>Жилищное хозяйство</t>
  </si>
  <si>
    <t>0501</t>
  </si>
  <si>
    <t>0720000000</t>
  </si>
  <si>
    <t>0721400000</t>
  </si>
  <si>
    <t>Содержание и развитие жилищного хозяйства</t>
  </si>
  <si>
    <t>0721462100</t>
  </si>
  <si>
    <t>Коммунальное хозяйство</t>
  </si>
  <si>
    <t>0502</t>
  </si>
  <si>
    <t>0730000000</t>
  </si>
  <si>
    <t>0730100000</t>
  </si>
  <si>
    <t>0730162200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</si>
  <si>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</si>
  <si>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</si>
  <si>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Энергосбережение и повышение энергетической эффективности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</si>
  <si>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</si>
  <si>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</si>
  <si>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</si>
  <si>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</si>
  <si>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Расходы по отлову и содержанию безнадзорных животных</t>
  </si>
  <si>
    <t>Отлов и содержание безнадзорных животных</t>
  </si>
  <si>
    <t>1000200000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</si>
  <si>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</si>
  <si>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Другие вопросы в области жилищно-коммунального хозяйства</t>
  </si>
  <si>
    <t>0505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</si>
  <si>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</si>
  <si>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Управление муниципальным имуществом</t>
  </si>
  <si>
    <t>0940262000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</si>
  <si>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</si>
  <si>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</si>
  <si>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</si>
  <si>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</si>
  <si>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</si>
  <si>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</si>
  <si>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0110000000</t>
  </si>
  <si>
    <t>Оказание муниципальной услуги "Предоставление дошкольного образования, воспитания и содержания ребёнка в образовательных учреждениях"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</si>
  <si>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</si>
  <si>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</si>
  <si>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</si>
  <si>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</si>
  <si>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</si>
  <si>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учреждениях»</t>
  </si>
  <si>
    <t>0110161110</t>
  </si>
  <si>
    <t>Субсидии бюджетным учреждениям на иные цели</t>
  </si>
  <si>
    <t>612</t>
  </si>
  <si>
    <t>Подготовка образовательных учреждений к новому учебному году и лицензирование образовательной деятельности</t>
  </si>
  <si>
    <t>0110161230</t>
  </si>
  <si>
    <t>Оказание муниципальной услуги</t>
  </si>
  <si>
    <t>0110166770</t>
  </si>
  <si>
    <t>Общее образование</t>
  </si>
  <si>
    <t>0702</t>
  </si>
  <si>
    <t>0120000000</t>
  </si>
  <si>
    <t>Оказание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</si>
  <si>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</si>
  <si>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</si>
  <si>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</si>
  <si>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</si>
  <si>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</si>
  <si>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</si>
  <si>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</si>
  <si>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 на выплаты по оплате труда работников и иные выплаты  работникам казённых учреждений</t>
  </si>
  <si>
    <t>119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</si>
  <si>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</si>
  <si>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0120104330</t>
  </si>
  <si>
    <t>Пособия, компенсации и иные социальные выплаты гражданам, кроме публичных нормативных обязательств</t>
  </si>
  <si>
    <t>321</t>
  </si>
  <si>
    <t>0120161230</t>
  </si>
  <si>
    <t>0120166770</t>
  </si>
  <si>
    <t>Оказание муниципальной услуги "Профессиональная подготовка в качестве дополнительного образования, дополнительные образовательные услуги различной направленности"</t>
  </si>
  <si>
    <t>0120800000</t>
  </si>
  <si>
    <t>0120866770</t>
  </si>
  <si>
    <t>0130000000</t>
  </si>
  <si>
    <t>Оказание муниципальной услуги "Предоставление дополнительного образования"</t>
  </si>
  <si>
    <t>0130900000</t>
  </si>
  <si>
    <t>0130966770</t>
  </si>
  <si>
    <t>0160000000</t>
  </si>
  <si>
    <t>0160100000</t>
  </si>
  <si>
    <t>0160161210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</si>
  <si>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</si>
  <si>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</si>
  <si>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Профессиональная подготовка, переподготовка и повышение квалификации</t>
  </si>
  <si>
    <t>0705</t>
  </si>
  <si>
    <t>0120161010</t>
  </si>
  <si>
    <t>Молодежная политика</t>
  </si>
  <si>
    <t>0707</t>
  </si>
  <si>
    <t>0140000000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</si>
  <si>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</si>
  <si>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</si>
  <si>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</si>
  <si>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Содержание учреждений, ведущих работу с детьми и молодежью</t>
  </si>
  <si>
    <t>0140261410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</si>
  <si>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</si>
  <si>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</si>
  <si>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0220000000</t>
  </si>
  <si>
    <t>Содержание учреждений, организующих отдых детей в каникулярное время</t>
  </si>
  <si>
    <t>Другие вопросы в области образования</t>
  </si>
  <si>
    <t>0709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</si>
  <si>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</si>
  <si>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0110104480</t>
  </si>
  <si>
    <t>Приобретение товаров, работ, услуг в пользу граждан в целях их социального обеспечения</t>
  </si>
  <si>
    <t>323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</si>
  <si>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</si>
  <si>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</si>
  <si>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</si>
  <si>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0150400000</t>
  </si>
  <si>
    <t>0150461000</t>
  </si>
  <si>
    <t>Культура и кинематография</t>
  </si>
  <si>
    <t>0800</t>
  </si>
  <si>
    <t>Культура</t>
  </si>
  <si>
    <t>0801</t>
  </si>
  <si>
    <t>0300000000</t>
  </si>
  <si>
    <t>0310000000</t>
  </si>
  <si>
    <t>0310100000</t>
  </si>
  <si>
    <t>0310166770</t>
  </si>
  <si>
    <t>0320000000</t>
  </si>
  <si>
    <t>0320100000</t>
  </si>
  <si>
    <t>0320166770</t>
  </si>
  <si>
    <t>0320400000</t>
  </si>
  <si>
    <t>0320466770</t>
  </si>
  <si>
    <t>0330000000</t>
  </si>
  <si>
    <t>0330100000</t>
  </si>
  <si>
    <t>0340000000</t>
  </si>
  <si>
    <t>0340100000</t>
  </si>
  <si>
    <t>Сохранение и развитие национальных культур на территории муниципального образования «Малопургинский район»</t>
  </si>
  <si>
    <t>0340166770</t>
  </si>
  <si>
    <t>Подпрограмма "Безопасность учреждений культуры Малопургинского района"</t>
  </si>
  <si>
    <t>0360000000</t>
  </si>
  <si>
    <t>Обеспечение безопасности музейного фонда</t>
  </si>
  <si>
    <t>0360100000</t>
  </si>
  <si>
    <t>0360161670</t>
  </si>
  <si>
    <t>Другие вопросы в области культуры, кинематографии</t>
  </si>
  <si>
    <t>0804</t>
  </si>
  <si>
    <t>0350000000</t>
  </si>
  <si>
    <t>0350100000</t>
  </si>
  <si>
    <t>0350161640</t>
  </si>
  <si>
    <t>Социальная политика</t>
  </si>
  <si>
    <t>1000</t>
  </si>
  <si>
    <t>Пенсионное обеспечение</t>
  </si>
  <si>
    <t>1001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</si>
  <si>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</si>
  <si>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</si>
  <si>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</si>
  <si>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</si>
  <si>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</si>
  <si>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</si>
  <si>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</si>
  <si>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</si>
  <si>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0420000000</t>
  </si>
  <si>
    <t>Оказание финансовой поддержки Малопургинской районной общественной организации ветеранов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</si>
  <si>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</si>
  <si>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</si>
  <si>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</si>
  <si>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</si>
  <si>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0430151340</t>
  </si>
  <si>
    <t>0440103690</t>
  </si>
  <si>
    <t>Пособия, компенсации, меры социальной поддержки по публичным нормативным обязательствам</t>
  </si>
  <si>
    <t>313</t>
  </si>
  <si>
    <t>Иные мероприятия в области социальной политики (оказание других видов социальной помощи за счет средств бюджета муниципального образования)</t>
  </si>
  <si>
    <t>9900061720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</si>
  <si>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</si>
  <si>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</si>
  <si>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</si>
  <si>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0110104240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</si>
  <si>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</si>
  <si>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</si>
  <si>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</si>
  <si>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</si>
  <si>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</si>
  <si>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</si>
  <si>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единовременных пособий при всех формах устройства детей, лишенных родительского попечения, в семью</t>
  </si>
  <si>
    <t>0410152600</t>
  </si>
  <si>
    <t>Расходы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</t>
  </si>
  <si>
    <t>0430105490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</si>
  <si>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</si>
  <si>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0430105660</t>
  </si>
  <si>
    <t>Физическая культура и спорт</t>
  </si>
  <si>
    <t>1100</t>
  </si>
  <si>
    <t>Массовый спорт</t>
  </si>
  <si>
    <t>1102</t>
  </si>
  <si>
    <t>0210000000</t>
  </si>
  <si>
    <t>Участие в организации и (или) проведении физкультурных и спортивных мероприятий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</si>
  <si>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</si>
  <si>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</si>
  <si>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</si>
  <si>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</si>
  <si>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1200</t>
  </si>
  <si>
    <t>Периодическая печать и издательства</t>
  </si>
  <si>
    <t>1202</t>
  </si>
  <si>
    <t>9900060160</t>
  </si>
  <si>
    <t>Субсидии автономным учреждениям на иные цели</t>
  </si>
  <si>
    <t>622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</si>
  <si>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</si>
  <si>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</si>
  <si>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</si>
  <si>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</si>
  <si>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</si>
  <si>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</si>
  <si>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</si>
  <si>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</si>
  <si>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</si>
  <si>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</si>
  <si>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</si>
  <si>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</si>
  <si>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</si>
  <si>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</si>
  <si>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</si>
  <si>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Расчёт и предоставление дотаций поселениям за счёт средств бюджета Удмуртской Республики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</si>
  <si>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</si>
  <si>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</si>
  <si>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</si>
  <si>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 xml:space="preserve">к решению Совета депутатов </t>
  </si>
  <si>
    <t>муниципального образования "Малопургинский район"</t>
  </si>
  <si>
    <t>Приложение 4</t>
  </si>
  <si>
    <t>0410107560</t>
  </si>
  <si>
    <t>Организация учета (регистрация) многодетных семей</t>
  </si>
  <si>
    <t>0950100000</t>
  </si>
  <si>
    <t>0950162760</t>
  </si>
  <si>
    <t>Подпрограмма "Архивное дело"</t>
  </si>
  <si>
    <t>Осуществление отдельных государственных полномочий в области архивного дела за счет средств местного бюджета</t>
  </si>
  <si>
    <t>09А0200000</t>
  </si>
  <si>
    <t>09А0260020</t>
  </si>
  <si>
    <t>9900060100</t>
  </si>
  <si>
    <t>Расходы, связанные с судебными издержками и оплатой государственной пошлины</t>
  </si>
  <si>
    <t>9900004220</t>
  </si>
  <si>
    <t>Поддержка мер по обеспечению сбалансированности бюджетов</t>
  </si>
  <si>
    <t>9900061980</t>
  </si>
  <si>
    <t>9900061970</t>
  </si>
  <si>
    <t>9900061990</t>
  </si>
  <si>
    <t>Мероприятия по ликвидации чрезвычайной ситуации (выплаты на восстановление жилого помещения силами собственников, оказание материальной помощи в связи с утратой имущества)</t>
  </si>
  <si>
    <t>Мероприятия по ликвидации чрезвычайной ситуации (восстановительные работы и приобретение имущества в учреждения социальной сферы)</t>
  </si>
  <si>
    <t>Мероприятия по ликвидации чрезвычайной ситуации (восстановление и строительство объектов инфраструктуры)</t>
  </si>
  <si>
    <t>0740200000</t>
  </si>
  <si>
    <t>0740201380</t>
  </si>
  <si>
    <t>0740204650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</si>
  <si>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</si>
  <si>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Комплекс работ по содержанию автомобильных дорог, приобретение дорожной техники</t>
  </si>
  <si>
    <t>Развитие сети автомобильных дорог в Удмуртской Республике</t>
  </si>
  <si>
    <t>0710400000</t>
  </si>
  <si>
    <t>0710462020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</si>
  <si>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</si>
  <si>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0940300000</t>
  </si>
  <si>
    <t>0940362010</t>
  </si>
  <si>
    <t>0721962100</t>
  </si>
  <si>
    <t>0722462110</t>
  </si>
  <si>
    <t>0722509502</t>
  </si>
  <si>
    <t>0722509602</t>
  </si>
  <si>
    <t>0721900000</t>
  </si>
  <si>
    <t>0722400000</t>
  </si>
  <si>
    <t>0722500000</t>
  </si>
  <si>
    <t>Капитальный ремонт муниципальных жилых помещений</t>
  </si>
  <si>
    <t>Выполнение обязательств по содержанию и текущему ремонту муниципальных жилых помещений до заселения, разборка и снос аварийных жилых домов</t>
  </si>
  <si>
    <t>Обеспечение мероприятий по переселению граждан из аварийного жилищного фонда</t>
  </si>
  <si>
    <t>Реализация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</si>
  <si>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</si>
  <si>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</si>
  <si>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 xml:space="preserve">0502 </t>
  </si>
  <si>
    <t>0730500000</t>
  </si>
  <si>
    <t>0730562200</t>
  </si>
  <si>
    <t>0800500000</t>
  </si>
  <si>
    <t>0800562600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</si>
  <si>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</si>
  <si>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9900060140</t>
  </si>
  <si>
    <t>414</t>
  </si>
  <si>
    <t>9900062200</t>
  </si>
  <si>
    <t>Строительство объектов муниципальной собственности</t>
  </si>
  <si>
    <t>Бюджетные инвестиции в объекты капитального строительства государственной (муниципальной) собственности</t>
  </si>
  <si>
    <t>1000100000</t>
  </si>
  <si>
    <t>1000162400</t>
  </si>
  <si>
    <t>1000205400</t>
  </si>
  <si>
    <t>1000262350</t>
  </si>
  <si>
    <t>Расходы по отлову и содержанию безнадзорных животных за счет средств местного бюджета</t>
  </si>
  <si>
    <t>9900004290</t>
  </si>
  <si>
    <t>Субсидии на организацию благоустройства территорий городских округов, городских и сельских поселений</t>
  </si>
  <si>
    <t>0110160100</t>
  </si>
  <si>
    <t>0120160100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</si>
  <si>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</si>
  <si>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</si>
  <si>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0120600000</t>
  </si>
  <si>
    <t>0120601820</t>
  </si>
  <si>
    <t>0160106960</t>
  </si>
  <si>
    <t>Подпрограмма "Детское и школьное питание"</t>
  </si>
  <si>
    <t>Обеспечение питанием детей дошкольного и школьного возраста в Удмуртской Республике</t>
  </si>
  <si>
    <t>0310700000</t>
  </si>
  <si>
    <t>0310702480</t>
  </si>
  <si>
    <t>Обновление библиотечного фонда сети муниципальных библиотек</t>
  </si>
  <si>
    <t>09А0500000</t>
  </si>
  <si>
    <t>09А0561710</t>
  </si>
  <si>
    <t>Пенсионное обеспечение муниципальных служащих и лиц, замещавших муниципальные должности</t>
  </si>
  <si>
    <t>9900000310</t>
  </si>
  <si>
    <t>360</t>
  </si>
  <si>
    <t xml:space="preserve">Оказание материальной помощи </t>
  </si>
  <si>
    <t>Иные выплаты населению</t>
  </si>
  <si>
    <t>0920400000</t>
  </si>
  <si>
    <t>0920460070</t>
  </si>
  <si>
    <t>0920404220</t>
  </si>
  <si>
    <t>Процентные платежи по коммерческому кредиту</t>
  </si>
  <si>
    <t>Подпрограмма "Социальная поддержка семьи и детей"</t>
  </si>
  <si>
    <t>Подпрограмма "Обеспечение жильем отдельных категорий граждан, стимулирование улучшения жилищных условий"</t>
  </si>
  <si>
    <t>Подпрограмма "Предоставление субсидий и льгот по оплате жилищно-коммунальных услуг (выполнение переданных полномочий)"</t>
  </si>
  <si>
    <t>Подпрограмма "Профилактика безнадзорности и правонарушений  несовершеннолетних в Малопургинском районе на 2015-2020 годы"</t>
  </si>
  <si>
    <t>Подпрограмма "Создание условий для государственной регистрации актов гражданского состояния"</t>
  </si>
  <si>
    <t>Подпрограмма "Улучшение условий и охрана труда в  муниципальном образовании "Малопургинский район"</t>
  </si>
  <si>
    <t>Мероприятия по улучшению условий и охрана труда</t>
  </si>
  <si>
    <t>Подпрограмма "Информатизация в органах местного самоуправления"</t>
  </si>
  <si>
    <t>Мероприятия по оснащению компьютерной техникой и программным обеспечением в органах местного самоуправления</t>
  </si>
  <si>
    <t>Подпрограмма "Создание условий для реализации муниципальной программы"</t>
  </si>
  <si>
    <t>Подпрограмма "Управление муниципальными финансами муниципального образования "Малопургинский район" на 2015-2020 годы"</t>
  </si>
  <si>
    <t>Реализация установленных полномочий (функций) Управлением финансов</t>
  </si>
  <si>
    <t>Создание условий для реализации муниципальной программы</t>
  </si>
  <si>
    <t>Подпрограмма "Создание условий для развития малого и среднего предпринимательства"</t>
  </si>
  <si>
    <t>Организация и проведение тематических семинаров, "круглых столов" и других мероприятий для субъектов малого и среднего предпринимательства</t>
  </si>
  <si>
    <t>Подпрограмма "Повышение эффективности расходов бюджета  муниципального образования "Малопургинский район"  на 2015-2020годы"</t>
  </si>
  <si>
    <t>Подпрограмма "Административная реформа"</t>
  </si>
  <si>
    <t>Подпрограмма "Предупреждение и ликвидация последствий чрезвычайных ситуаций в Малопургинском районе"</t>
  </si>
  <si>
    <t>Муниципальная программа "Профилактика правонарушений в муниципальном образовании "Малопургинский район" на 2015-2020 годы"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</si>
  <si>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</si>
  <si>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Подпрограмма "Развитие сельского хозяйства и расширение рынка сельскохозяйственной продукции"</t>
  </si>
  <si>
    <t>Организация и проведение районных конкурсов (смотров-конкурсов), иных мероприятий в сфере сельского хозяйства в целях повышения профессионального мастерства и распространения передового опыта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</si>
  <si>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</si>
  <si>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Подпрограмма "Территориальное развитие (градостроительство и землеустройство)"</t>
  </si>
  <si>
    <t>Подпрограмма "Управление муниципальным имуществом и земельными ресурсами"</t>
  </si>
  <si>
    <t>Подпрограмма "Содержание и развитие жилищного хозяйства на 2015-2020 годы"</t>
  </si>
  <si>
    <t>Реализация комплекса мер, направленных на подготовку жилищного хозяйства к отопительному периоду</t>
  </si>
  <si>
    <t>Подпрограмма "Содержание и развитие коммунальной инфраструктуры"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</si>
  <si>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</si>
  <si>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Мероприятия в области коммунального хозяйства за счет средств местного бюджета</t>
  </si>
  <si>
    <t>Подпрограмма "Развитие дошкольного образования"</t>
  </si>
  <si>
    <t>Подпрограмма "Развитие общего образования"</t>
  </si>
  <si>
    <t>Реализация мероприятий по обеспечению питанием обучающихся различных категорий</t>
  </si>
  <si>
    <t>Детское и школьное питание</t>
  </si>
  <si>
    <t>Повышение квалификации педагогических работников</t>
  </si>
  <si>
    <t>Развитие кадрового потенциала системы общего образования детей</t>
  </si>
  <si>
    <t>Подпрограмма "Реализация молодежной политики"</t>
  </si>
  <si>
    <t>Организация и проведение районных мероприятий</t>
  </si>
  <si>
    <t>Подпрограмма "Организация отдыха детей в каникулярное время"</t>
  </si>
  <si>
    <t>Пожарная безопасность образовательных организаций</t>
  </si>
  <si>
    <t>Реализация полномочий Управления образования</t>
  </si>
  <si>
    <t>Подпрограмма "Организация библиотечного обслуживания населения"</t>
  </si>
  <si>
    <t>Подпрограмма "Организация досуга и предоставление услуг организаций культуры и доступа к музейным фондам"</t>
  </si>
  <si>
    <t>Подпрограмма "Развитие туризма"</t>
  </si>
  <si>
    <t>Подпрограмма "Социальная поддержка старшего поколения, ветеранов и инвалидов, иных категорий граждан"</t>
  </si>
  <si>
    <t>Подпрограмма "Формирование здорового образа жизни и создание условий для развития физической культуры и спорта"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</si>
  <si>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</si>
  <si>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</si>
  <si>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0920504370</t>
  </si>
  <si>
    <t>0920563000</t>
  </si>
  <si>
    <t>Организация хранения, комплектования и использования документов Архивного фонда и других архивных документов</t>
  </si>
  <si>
    <t>Обеспечение деятельности главы Администрации муниципального образования "Малопургинский район"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</si>
  <si>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</si>
  <si>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Подпрограмма "Развитие дополнительного образования"</t>
  </si>
  <si>
    <t>Расходы на дополнительное профессиональное образование по профилю педагогической деятельности</t>
  </si>
  <si>
    <t>Подпрограмма "Реализация национальной политики, развитие местного народного творчества"</t>
  </si>
  <si>
    <t>Управление муниципальным долгом муниципального образования "Малопургинский район"</t>
  </si>
  <si>
    <t>Организация работы органов местного самоуправления по повышению эффективности бюджетных расходов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</si>
  <si>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</si>
  <si>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</si>
  <si>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</si>
  <si>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Обучение по охране труда руководителей и специалистов администраций муниципальных образований</t>
  </si>
  <si>
    <t>Организация и предоставление государственных и муниципальных услуг в МАУ "МФЦ с. Малая Пурга"</t>
  </si>
  <si>
    <t>0722700000</t>
  </si>
  <si>
    <t>0722706200</t>
  </si>
  <si>
    <t>Муниципальная программа "Развитие культуры Малопургинского района на 2015-2020 годы"</t>
  </si>
  <si>
    <t>Оказание муниципальной услуги "Библиотечное, библиографическое и информационное обслуживание пользователей библиотеки"</t>
  </si>
  <si>
    <t>Выполнение муниципальной работы "Формирование, учет, изучение, обеспечение физического сохранения и безопасности фондов библиотеки"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</si>
  <si>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</si>
  <si>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Оказание муниципальной услуги «Публичный показ музейных предметов, музейных коллекций"</t>
  </si>
  <si>
    <t>Создание благоприятных условий для развития туризма</t>
  </si>
  <si>
    <t>Оказание муниципальной услуги (выполнение муниципальной работы)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</si>
  <si>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</si>
  <si>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0340200000</t>
  </si>
  <si>
    <t>0340261660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</si>
  <si>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</si>
  <si>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</si>
  <si>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</si>
  <si>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</si>
  <si>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0220200000</t>
  </si>
  <si>
    <t>Оздоровительная и досуговая деятельность</t>
  </si>
  <si>
    <t>0220261530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</si>
  <si>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</si>
  <si>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Реализация установленных полномочий (функций) Управления  культуры и туризма Администрации муниципального образования "Малопургинский район"</t>
  </si>
  <si>
    <t>Реализация комплекса мер, направленных на обеспечение безопасности музейных ценностей</t>
  </si>
  <si>
    <t>0511000000</t>
  </si>
  <si>
    <t>0511061800</t>
  </si>
  <si>
    <t>0511500000</t>
  </si>
  <si>
    <t>0511561810</t>
  </si>
  <si>
    <t>Подпрограмма "Развитие муниципальной службы"</t>
  </si>
  <si>
    <t>Создание условий для реализации муниципальной программы (реализация полномочий Управления культуры и туризма Администрации муниципального образования "Малопургинский район")</t>
  </si>
  <si>
    <t>Организация и проведение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</si>
  <si>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Регистрация и учет семей, пользующихся субсидиями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</si>
  <si>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</si>
  <si>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Содержание и ремонт автомобильных дорог общего пользования  местного значения, находящихся в границах муниципального образования «Малопургинский район».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</si>
  <si>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значения, находящихся в границах муниципального образования «Малопургинский район».</t>
  </si>
  <si>
    <t>Профессиональная подготовка, переподготовка и повышение квалификации муниципальных служащих муниципального образования "Малопургинский район" в сфере повышения эффективности бюджетных расходов и управления муниципальными финансами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</si>
  <si>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отходов)</t>
  </si>
  <si>
    <t>Многофункциональный центр предоставления государственных и муниципальных услуг муниципального образования</t>
  </si>
  <si>
    <t>Доплаты к пенсиям муниципальных служащих</t>
  </si>
  <si>
    <t>Периодическая печать (предоставление субсидии из местного бюджета)</t>
  </si>
  <si>
    <t>от__ ________ 2016 года  №_____</t>
  </si>
  <si>
    <t>9900060190</t>
  </si>
  <si>
    <t>Расходы по уплате взносов в Совет муниципальных образований Удмуртской Республики</t>
  </si>
  <si>
    <t>0310</t>
  </si>
  <si>
    <t>9900004300</t>
  </si>
  <si>
    <t>Обеспечение первичных мер пожарной безопасности в границах населенных пунктов</t>
  </si>
  <si>
    <t>0740262510</t>
  </si>
  <si>
    <t>0800100000</t>
  </si>
  <si>
    <t>0800105770</t>
  </si>
  <si>
    <t>Внедрение энергоменеджмента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</si>
  <si>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Республики</t>
  </si>
  <si>
    <t>0730400000</t>
  </si>
  <si>
    <t>0730401440</t>
  </si>
  <si>
    <t>0730462200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</si>
  <si>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</si>
  <si>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Мероприятия в области поддержки и развития коммунального хозяйства</t>
  </si>
  <si>
    <t>Реконструкция объектов коммунальной инфраструктуры за счет средств бюджета района и бюджета Удмуртской Республики</t>
  </si>
  <si>
    <t>9900000820</t>
  </si>
  <si>
    <t>465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</si>
  <si>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</si>
  <si>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0150100000</t>
  </si>
  <si>
    <t>0150104960</t>
  </si>
  <si>
    <t>Мероприятия по безопасности образовательного учреждения</t>
  </si>
  <si>
    <t>0310751470</t>
  </si>
  <si>
    <t>0350151480</t>
  </si>
  <si>
    <t>350</t>
  </si>
  <si>
    <t>Премии и гранты</t>
  </si>
  <si>
    <t>1402</t>
  </si>
  <si>
    <t>0920563010</t>
  </si>
  <si>
    <t>512</t>
  </si>
  <si>
    <t>Иные дотации</t>
  </si>
  <si>
    <t>Дотация на поддержку мер по обеспечению сбалансированности бюджетов из бюджета муниципального района бюджетам поселений</t>
  </si>
  <si>
    <t>Капитальные вложения в объекты государственной (муниципальной) собственности</t>
  </si>
  <si>
    <t>Обеспечение комплексной безопасности образовательного учреждения</t>
  </si>
  <si>
    <t xml:space="preserve">Обеспечение пожарной безопасности </t>
  </si>
  <si>
    <t>Межбюджетные трансферты на государственную поддержку муниципальных учреждений культуры, находящимся на территориях сельских поселений</t>
  </si>
  <si>
    <t>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</si>
  <si>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9900053910</t>
  </si>
  <si>
    <t>Расходы на проведение Всероссийской сельскохозяйственной переписи в 2016 году</t>
  </si>
  <si>
    <t>0220205230</t>
  </si>
  <si>
    <t>0220300000</t>
  </si>
  <si>
    <t>0220305230</t>
  </si>
  <si>
    <t>Укрепление материально-технической базы оздоровительных организаций</t>
  </si>
  <si>
    <t>Организация отдыха, оздоровления и занятости детей, подростков и молодежи в Удмуртской Республике</t>
  </si>
  <si>
    <t>0430300000</t>
  </si>
  <si>
    <t>Обеспечение жильем молодых семей</t>
  </si>
  <si>
    <t>Обеспечение жильем отдельных категорий граждан, стимулирование улучшения жилищных условий (ветеранов ВОВ, инвалидов, участников боевых действий, молодых семей, многодетных семей, сирот, малоимущих граждан)</t>
  </si>
  <si>
    <t>0430361750</t>
  </si>
  <si>
    <t>0740262920</t>
  </si>
  <si>
    <t>Расходы на мероприятия за счет средств дотации из бюджета Удмуртской Республики на поддержку мер по обеспечению сбалансированности бюджетов</t>
  </si>
  <si>
    <t>0940305040</t>
  </si>
  <si>
    <t>0730462920</t>
  </si>
  <si>
    <t>9900062920</t>
  </si>
  <si>
    <t>0150300000</t>
  </si>
  <si>
    <t>0150304220</t>
  </si>
  <si>
    <t>0150362920</t>
  </si>
  <si>
    <t>Повышение уровня санитарно-эпидемиологического благополучия образовательных организаций</t>
  </si>
  <si>
    <t>Дотация на поддержку мер по обеспечению сбалансированности бюджетов муниципальных образований в Удмуртской Республике</t>
  </si>
  <si>
    <t>0430307260</t>
  </si>
  <si>
    <t>0430350200</t>
  </si>
  <si>
    <t>Предоставление выплат молодым семьям - участникам подпрограммы "Обеспечение жильем молодых семей" Федеральной целевой программы "Жилище" на 2015-2020 годы</t>
  </si>
  <si>
    <t>Расходы на мероприятия подпрограммы "Обеспечение жильем молодых семей" Федеральной целевой программы "Жилище" на 2015-2020 годы</t>
  </si>
  <si>
    <t>0210262920</t>
  </si>
  <si>
    <t>0210200000</t>
  </si>
  <si>
    <t>Укрепление материально-технической базы</t>
  </si>
  <si>
    <t>Управление земельными участками и развитие инфраструктуры системы государственного и муниципального управления земельными ресурсами</t>
  </si>
  <si>
    <t>0970400000</t>
  </si>
  <si>
    <t>0970462730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</si>
  <si>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</si>
  <si>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0302</t>
  </si>
  <si>
    <t>Органы внутренних дел</t>
  </si>
  <si>
    <t>Развитие общественных формирований правоохранительной деятельности</t>
  </si>
  <si>
    <t>0722462100</t>
  </si>
  <si>
    <t>0730300000</t>
  </si>
  <si>
    <t>0730301440</t>
  </si>
  <si>
    <t>Организация подготовки района к осенне-зимнему периоду</t>
  </si>
  <si>
    <t>9900061240</t>
  </si>
  <si>
    <t>Обеспечение деятельности специальных (коррекционных) учреждений за счет средств от иной приносящей доход деятельности</t>
  </si>
  <si>
    <t>0120300000</t>
  </si>
  <si>
    <t>0120350970</t>
  </si>
  <si>
    <t>Развитие физической культуры и спорта в образовательных организациях общего образования детей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</si>
  <si>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</si>
  <si>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0310151460</t>
  </si>
  <si>
    <t>Расходы на подключением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</si>
  <si>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0310751440</t>
  </si>
  <si>
    <t>Комплектование книжных фондов библиотек муниципальных образований</t>
  </si>
  <si>
    <t>0321100000</t>
  </si>
  <si>
    <t>0321150140</t>
  </si>
  <si>
    <t>03211R0140</t>
  </si>
  <si>
    <t>Мероприятия Федеральной целевой программа "Культура России (2012-2018 годы)"</t>
  </si>
  <si>
    <t>0110200000</t>
  </si>
  <si>
    <t>0110207120</t>
  </si>
  <si>
    <t>Реализация мер социальной поддержки, направленных на повышение доступности дошкольного образования</t>
  </si>
  <si>
    <t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</t>
  </si>
  <si>
    <t>Субсидии на софинансирование расходных обязательств муниципальных образований в Удмуртской Республике по развитию муниципальных учреждений культуры, за исключением субсидий на софинансирование объектов капитального строительства, в рамках реализации Федеральной целевой программы "Культура России (2012-2018 годы)"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</si>
  <si>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</si>
  <si>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1101107480</t>
  </si>
  <si>
    <t>0722562110</t>
  </si>
  <si>
    <t>0360300000</t>
  </si>
  <si>
    <t>0360361020</t>
  </si>
  <si>
    <t>Организация обучения  и проверки знаний по охране труда и пожарной безопасности</t>
  </si>
  <si>
    <t>Учеба по охране труда и пожарной безопасности работников муниципальных организаций</t>
  </si>
  <si>
    <t>851</t>
  </si>
  <si>
    <t>0920162040</t>
  </si>
  <si>
    <t>Уплата налога на имущество организаций за счет средств местного бюджета</t>
  </si>
  <si>
    <t>Уплата налога на имущество организаций и земельного налога</t>
  </si>
  <si>
    <t xml:space="preserve">0103 </t>
  </si>
  <si>
    <t>9900060200</t>
  </si>
  <si>
    <t>Председатель Районного Совета депутатов</t>
  </si>
  <si>
    <t>831</t>
  </si>
  <si>
    <t>0710100000</t>
  </si>
  <si>
    <t>0710100820</t>
  </si>
  <si>
    <t>0110300000</t>
  </si>
  <si>
    <t>01103R5200</t>
  </si>
  <si>
    <t>Расходы на реализацию мероприятий по содействию создания в субъектах Российской Федерации новых мест в общеобразовательных организациях</t>
  </si>
  <si>
    <t>Разработка и утверждение Генеральных планов пяти поселений муниципального образования "Малопургинский район" (МО "Аксакшурское", МО "Иваново-Самарское", МО "Норьинское", МО "Пугачевское", МО "Яганское")</t>
  </si>
  <si>
    <t>Создание дополнительных мест в муниципальных образовательных организациях различных типов, а также развитие вариативных форм дошкольного образования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</si>
  <si>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</si>
  <si>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1400000000</t>
  </si>
  <si>
    <t>1400300000</t>
  </si>
  <si>
    <t>1400361500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</si>
  <si>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</si>
  <si>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</si>
  <si>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Проведение дератизации</t>
  </si>
  <si>
    <t>0610261910</t>
  </si>
  <si>
    <t>Мероприятия по обеспечению безопасности людей на водных объектах</t>
  </si>
  <si>
    <t>0121100000</t>
  </si>
  <si>
    <t>0121105170</t>
  </si>
  <si>
    <t>01503R5200</t>
  </si>
  <si>
    <t>0220160100</t>
  </si>
  <si>
    <t>0220100000</t>
  </si>
  <si>
    <t>Методическое и организационное обеспечение отдыха и оздоровления детей и подростков</t>
  </si>
  <si>
    <t>1101</t>
  </si>
  <si>
    <t>Строительство и реконструкция объектов общегражданского назначения, разработка генеральных планов поселений (софинансирование объектов адресной инвестиционной программы Удмуртской Республики)</t>
  </si>
  <si>
    <t xml:space="preserve">Физическая культура </t>
  </si>
  <si>
    <t xml:space="preserve">Адаптация объектов социальной инфраструктуры </t>
  </si>
  <si>
    <t>0920260100</t>
  </si>
  <si>
    <t>9900060120</t>
  </si>
  <si>
    <t>Обеспечение деятельности централизованных бухгалтерий и прочих учреждений</t>
  </si>
  <si>
    <t>Адаптация объектов социальной инфраструктуры с целью доступности для инвалидов и другие мероприятия в рамках реализации государственной программы Российской Федерации "Доступная среда"</t>
  </si>
  <si>
    <t>Реализация мероприятий по содействию созданию в субъектах Российской Федерации новых мест в общеобразовательных организациях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2013-2020 годы</t>
  </si>
  <si>
    <t>09А0260100</t>
  </si>
  <si>
    <t>Уточненный план на 2016 год</t>
  </si>
  <si>
    <t>Исполнено на 01.01.2017 г.</t>
  </si>
  <si>
    <t>Отчет по предельным ассигнованиям из бюджета муниципального образования "Малопургинский район" по разделам и подразделам, целевым статьям, группам (группам и подгруппам) видов расходов классификации расходов бюджетов Российской Федерации за 2016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</si>
</sst>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>
      <alignment wrapText="1"/>
    </xf>
    <xf numFmtId="49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49" fontId="5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49" fontId="7" fillId="0" borderId="0" xfId="0" applyNumberFormat="1" applyFont="1" applyAlignment="1" quotePrefix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10" xfId="0" applyNumberFormat="1" applyFont="1" applyFill="1" applyBorder="1" applyAlignment="1">
      <alignment wrapText="1"/>
    </xf>
    <xf numFmtId="49" fontId="49" fillId="0" borderId="0" xfId="0" applyNumberFormat="1" applyFont="1" applyAlignment="1">
      <alignment/>
    </xf>
    <xf numFmtId="164" fontId="2" fillId="0" borderId="10" xfId="0" applyNumberFormat="1" applyFont="1" applyFill="1" applyBorder="1" applyAlignment="1" applyProtection="1">
      <alignment shrinkToFit="1"/>
      <protection locked="0"/>
    </xf>
    <xf numFmtId="164" fontId="2" fillId="0" borderId="0" xfId="0" applyNumberFormat="1" applyFont="1" applyFill="1" applyAlignment="1">
      <alignment horizontal="right"/>
    </xf>
    <xf numFmtId="164" fontId="4" fillId="0" borderId="0" xfId="0" applyNumberFormat="1" applyFont="1" applyAlignment="1" quotePrefix="1">
      <alignment wrapText="1"/>
    </xf>
    <xf numFmtId="164" fontId="3" fillId="0" borderId="0" xfId="0" applyNumberFormat="1" applyFont="1" applyAlignment="1" quotePrefix="1">
      <alignment wrapText="1"/>
    </xf>
    <xf numFmtId="164" fontId="5" fillId="0" borderId="10" xfId="0" applyNumberFormat="1" applyFont="1" applyFill="1" applyBorder="1" applyAlignment="1" applyProtection="1">
      <alignment shrinkToFit="1"/>
      <protection locked="0"/>
    </xf>
    <xf numFmtId="164" fontId="3" fillId="0" borderId="10" xfId="0" applyNumberFormat="1" applyFont="1" applyBorder="1" applyAlignment="1">
      <alignment shrinkToFit="1"/>
    </xf>
    <xf numFmtId="164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shrinkToFit="1"/>
    </xf>
    <xf numFmtId="49" fontId="6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49" fontId="5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50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/>
    </xf>
    <xf numFmtId="49" fontId="8" fillId="0" borderId="10" xfId="0" applyNumberFormat="1" applyFont="1" applyBorder="1" applyAlignment="1" quotePrefix="1">
      <alignment wrapText="1"/>
    </xf>
    <xf numFmtId="0" fontId="51" fillId="0" borderId="10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wrapText="1"/>
    </xf>
    <xf numFmtId="0" fontId="51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 wrapText="1"/>
    </xf>
    <xf numFmtId="164" fontId="6" fillId="0" borderId="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3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Border="1" applyAlignment="1">
      <alignment horizontal="right" shrinkToFi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Border="1" applyAlignment="1">
      <alignment shrinkToFit="1"/>
    </xf>
    <xf numFmtId="164" fontId="7" fillId="0" borderId="0" xfId="0" applyNumberFormat="1" applyFont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164" fontId="49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4"/>
  <sheetViews>
    <sheetView tabSelected="1" zoomScalePageLayoutView="0" workbookViewId="0" topLeftCell="A565">
      <selection activeCell="F100" sqref="F1:F16384"/>
    </sheetView>
  </sheetViews>
  <sheetFormatPr defaultColWidth="9.140625" defaultRowHeight="15"/>
  <cols>
    <col min="1" max="1" width="49.140625" style="17" customWidth="1"/>
    <col min="2" max="2" width="5.8515625" style="1" customWidth="1"/>
    <col min="3" max="3" width="11.00390625" style="1" bestFit="1" customWidth="1"/>
    <col min="4" max="4" width="5.8515625" style="1" customWidth="1"/>
    <col min="5" max="5" width="11.140625" style="24" customWidth="1"/>
    <col min="6" max="6" width="11.140625" style="50" customWidth="1"/>
  </cols>
  <sheetData>
    <row r="1" spans="1:6" s="3" customFormat="1" ht="12.75" customHeight="1" hidden="1">
      <c r="A1" s="13"/>
      <c r="B1" s="2"/>
      <c r="C1" s="2"/>
      <c r="D1" s="2"/>
      <c r="E1" s="18"/>
      <c r="F1" s="46"/>
    </row>
    <row r="2" spans="1:9" ht="14.25" customHeight="1">
      <c r="A2" s="25"/>
      <c r="B2" s="45" t="s">
        <v>394</v>
      </c>
      <c r="C2" s="45"/>
      <c r="D2" s="45"/>
      <c r="E2" s="45"/>
      <c r="F2" s="45"/>
      <c r="G2" s="26"/>
      <c r="H2" s="26"/>
      <c r="I2" s="5"/>
    </row>
    <row r="3" spans="1:9" ht="14.25" customHeight="1">
      <c r="A3" s="25"/>
      <c r="B3" s="45" t="s">
        <v>392</v>
      </c>
      <c r="C3" s="45"/>
      <c r="D3" s="45"/>
      <c r="E3" s="45"/>
      <c r="F3" s="45"/>
      <c r="G3" s="26"/>
      <c r="H3" s="26"/>
      <c r="I3" s="5"/>
    </row>
    <row r="4" spans="1:9" ht="14.25" customHeight="1">
      <c r="A4" s="45" t="s">
        <v>393</v>
      </c>
      <c r="B4" s="45"/>
      <c r="C4" s="45"/>
      <c r="D4" s="45"/>
      <c r="E4" s="45"/>
      <c r="F4" s="45"/>
      <c r="G4" s="26"/>
      <c r="H4" s="26"/>
      <c r="I4" s="5"/>
    </row>
    <row r="5" spans="1:9" ht="14.25" customHeight="1">
      <c r="A5" s="42" t="s">
        <v>579</v>
      </c>
      <c r="B5" s="42"/>
      <c r="C5" s="42"/>
      <c r="D5" s="42"/>
      <c r="E5" s="42"/>
      <c r="F5" s="42"/>
      <c r="G5" s="26"/>
      <c r="H5" s="26"/>
      <c r="I5" s="5"/>
    </row>
    <row r="6" spans="1:9" ht="14.25" customHeight="1">
      <c r="A6" s="27"/>
      <c r="B6" s="27"/>
      <c r="C6" s="27"/>
      <c r="D6" s="27"/>
      <c r="E6" s="28"/>
      <c r="F6" s="47"/>
      <c r="G6" s="26"/>
      <c r="H6" s="26"/>
      <c r="I6" s="5"/>
    </row>
    <row r="7" spans="1:6" ht="76.5" customHeight="1">
      <c r="A7" s="44" t="s">
        <v>723</v>
      </c>
      <c r="B7" s="44"/>
      <c r="C7" s="44"/>
      <c r="D7" s="44"/>
      <c r="E7" s="44"/>
      <c r="F7" s="44"/>
    </row>
    <row r="8" spans="1:6" ht="12.75" customHeight="1">
      <c r="A8" s="4"/>
      <c r="B8" s="4"/>
      <c r="C8" s="4"/>
      <c r="D8" s="4"/>
      <c r="F8" s="19" t="s">
        <v>10</v>
      </c>
    </row>
    <row r="9" spans="1:6" s="8" customFormat="1" ht="54.75" customHeight="1">
      <c r="A9" s="6" t="s">
        <v>11</v>
      </c>
      <c r="B9" s="7" t="s">
        <v>12</v>
      </c>
      <c r="C9" s="7" t="s">
        <v>13</v>
      </c>
      <c r="D9" s="7" t="s">
        <v>14</v>
      </c>
      <c r="E9" s="36" t="s">
        <v>721</v>
      </c>
      <c r="F9" s="37" t="s">
        <v>722</v>
      </c>
    </row>
    <row r="10" spans="1:6" s="10" customFormat="1" ht="12" customHeight="1" hidden="1">
      <c r="A10" s="14" t="s">
        <v>0</v>
      </c>
      <c r="B10" s="9" t="s">
        <v>2</v>
      </c>
      <c r="C10" s="9" t="s">
        <v>4</v>
      </c>
      <c r="D10" s="9" t="s">
        <v>6</v>
      </c>
      <c r="E10" s="20" t="s">
        <v>17</v>
      </c>
      <c r="F10" s="48"/>
    </row>
    <row r="11" spans="1:6" s="3" customFormat="1" ht="35.25" customHeight="1" hidden="1">
      <c r="A11" s="15" t="s">
        <v>1</v>
      </c>
      <c r="B11" s="11" t="s">
        <v>3</v>
      </c>
      <c r="C11" s="11" t="s">
        <v>5</v>
      </c>
      <c r="D11" s="11" t="s">
        <v>7</v>
      </c>
      <c r="E11" s="21" t="s">
        <v>16</v>
      </c>
      <c r="F11" s="46"/>
    </row>
    <row r="12" spans="1:6" s="3" customFormat="1" ht="14.25" hidden="1">
      <c r="A12" s="16" t="s">
        <v>8</v>
      </c>
      <c r="B12" s="12" t="s">
        <v>9</v>
      </c>
      <c r="C12" s="12" t="s">
        <v>9</v>
      </c>
      <c r="D12" s="12" t="s">
        <v>9</v>
      </c>
      <c r="E12" s="22">
        <v>772997.1</v>
      </c>
      <c r="F12" s="46"/>
    </row>
    <row r="13" spans="1:6" s="3" customFormat="1" ht="14.25">
      <c r="A13" s="16" t="s">
        <v>18</v>
      </c>
      <c r="B13" s="12" t="s">
        <v>19</v>
      </c>
      <c r="C13" s="12" t="s">
        <v>9</v>
      </c>
      <c r="D13" s="12" t="s">
        <v>9</v>
      </c>
      <c r="E13" s="22">
        <f>E14+E19+E36+E132+E136+E153</f>
        <v>66723.09999999999</v>
      </c>
      <c r="F13" s="22">
        <f>F14+F19+F36+F132+F136+F153</f>
        <v>64268.19999999999</v>
      </c>
    </row>
    <row r="14" spans="1:6" s="3" customFormat="1" ht="38.25">
      <c r="A14" s="16" t="s">
        <v>20</v>
      </c>
      <c r="B14" s="12" t="s">
        <v>21</v>
      </c>
      <c r="C14" s="12" t="s">
        <v>9</v>
      </c>
      <c r="D14" s="12" t="s">
        <v>9</v>
      </c>
      <c r="E14" s="22">
        <f>E15</f>
        <v>657.2</v>
      </c>
      <c r="F14" s="22">
        <f>F15</f>
        <v>619.2</v>
      </c>
    </row>
    <row r="15" spans="1:6" s="3" customFormat="1" ht="14.25">
      <c r="A15" s="16" t="s">
        <v>22</v>
      </c>
      <c r="B15" s="12" t="s">
        <v>21</v>
      </c>
      <c r="C15" s="12" t="s">
        <v>23</v>
      </c>
      <c r="D15" s="12" t="s">
        <v>9</v>
      </c>
      <c r="E15" s="22">
        <f>E16</f>
        <v>657.2</v>
      </c>
      <c r="F15" s="22">
        <f>F16</f>
        <v>619.2</v>
      </c>
    </row>
    <row r="16" spans="1:6" s="3" customFormat="1" ht="14.25">
      <c r="A16" s="16" t="s">
        <v>24</v>
      </c>
      <c r="B16" s="12" t="s">
        <v>21</v>
      </c>
      <c r="C16" s="12" t="s">
        <v>25</v>
      </c>
      <c r="D16" s="12" t="s">
        <v>9</v>
      </c>
      <c r="E16" s="22">
        <f>E17+E18</f>
        <v>657.2</v>
      </c>
      <c r="F16" s="22">
        <f>F17+F18</f>
        <v>619.2</v>
      </c>
    </row>
    <row r="17" spans="1:6" s="3" customFormat="1" ht="25.5">
      <c r="A17" s="13" t="s">
        <v>26</v>
      </c>
      <c r="B17" s="2" t="s">
        <v>21</v>
      </c>
      <c r="C17" s="2" t="s">
        <v>25</v>
      </c>
      <c r="D17" s="2" t="s">
        <v>27</v>
      </c>
      <c r="E17" s="18">
        <v>549</v>
      </c>
      <c r="F17" s="40">
        <v>516</v>
      </c>
    </row>
    <row r="18" spans="1:6" s="3" customFormat="1" ht="38.25">
      <c r="A18" s="13" t="s">
        <v>28</v>
      </c>
      <c r="B18" s="2" t="s">
        <v>21</v>
      </c>
      <c r="C18" s="2" t="s">
        <v>25</v>
      </c>
      <c r="D18" s="2" t="s">
        <v>29</v>
      </c>
      <c r="E18" s="18">
        <v>108.2</v>
      </c>
      <c r="F18" s="40">
        <v>103.2</v>
      </c>
    </row>
    <row r="19" spans="1:6" s="3" customFormat="1" ht="38.25">
      <c r="A19" s="16" t="s">
        <v>30</v>
      </c>
      <c r="B19" s="12" t="s">
        <v>31</v>
      </c>
      <c r="C19" s="12" t="s">
        <v>9</v>
      </c>
      <c r="D19" s="12" t="s">
        <v>9</v>
      </c>
      <c r="E19" s="22">
        <f>E25+E20</f>
        <v>8898.099999999999</v>
      </c>
      <c r="F19" s="22">
        <f>F25+F20</f>
        <v>8282.699999999999</v>
      </c>
    </row>
    <row r="20" spans="1:6" s="3" customFormat="1" ht="25.5">
      <c r="A20" s="16" t="s">
        <v>76</v>
      </c>
      <c r="B20" s="12" t="s">
        <v>31</v>
      </c>
      <c r="C20" s="12" t="s">
        <v>77</v>
      </c>
      <c r="D20" s="12"/>
      <c r="E20" s="22">
        <f aca="true" t="shared" si="0" ref="E20:F23">E21</f>
        <v>21.4</v>
      </c>
      <c r="F20" s="22">
        <f t="shared" si="0"/>
        <v>21.4</v>
      </c>
    </row>
    <row r="21" spans="1:6" s="3" customFormat="1" ht="38.25">
      <c r="A21" s="16" t="s">
        <v>488</v>
      </c>
      <c r="B21" s="12" t="s">
        <v>31</v>
      </c>
      <c r="C21" s="12" t="s">
        <v>107</v>
      </c>
      <c r="D21" s="12"/>
      <c r="E21" s="22">
        <f t="shared" si="0"/>
        <v>21.4</v>
      </c>
      <c r="F21" s="22">
        <f t="shared" si="0"/>
        <v>21.4</v>
      </c>
    </row>
    <row r="22" spans="1:6" s="3" customFormat="1" ht="25.5">
      <c r="A22" s="16" t="s">
        <v>490</v>
      </c>
      <c r="B22" s="12" t="s">
        <v>31</v>
      </c>
      <c r="C22" s="12" t="s">
        <v>108</v>
      </c>
      <c r="D22" s="12"/>
      <c r="E22" s="22">
        <f t="shared" si="0"/>
        <v>21.4</v>
      </c>
      <c r="F22" s="22">
        <f t="shared" si="0"/>
        <v>21.4</v>
      </c>
    </row>
    <row r="23" spans="1:6" s="3" customFormat="1" ht="25.5">
      <c r="A23" s="16" t="s">
        <v>683</v>
      </c>
      <c r="B23" s="12" t="s">
        <v>31</v>
      </c>
      <c r="C23" s="12" t="s">
        <v>682</v>
      </c>
      <c r="D23" s="12"/>
      <c r="E23" s="22">
        <f t="shared" si="0"/>
        <v>21.4</v>
      </c>
      <c r="F23" s="22">
        <f t="shared" si="0"/>
        <v>21.4</v>
      </c>
    </row>
    <row r="24" spans="1:6" s="29" customFormat="1" ht="26.25">
      <c r="A24" s="13" t="s">
        <v>684</v>
      </c>
      <c r="B24" s="2" t="s">
        <v>31</v>
      </c>
      <c r="C24" s="2" t="s">
        <v>682</v>
      </c>
      <c r="D24" s="2" t="s">
        <v>681</v>
      </c>
      <c r="E24" s="18">
        <v>21.4</v>
      </c>
      <c r="F24" s="40">
        <v>21.4</v>
      </c>
    </row>
    <row r="25" spans="1:6" s="3" customFormat="1" ht="14.25">
      <c r="A25" s="16" t="s">
        <v>22</v>
      </c>
      <c r="B25" s="12" t="s">
        <v>31</v>
      </c>
      <c r="C25" s="12" t="s">
        <v>23</v>
      </c>
      <c r="D25" s="12" t="s">
        <v>9</v>
      </c>
      <c r="E25" s="22">
        <f>E26+E33</f>
        <v>8876.699999999999</v>
      </c>
      <c r="F25" s="22">
        <f>F26+F33</f>
        <v>8261.3</v>
      </c>
    </row>
    <row r="26" spans="1:6" s="3" customFormat="1" ht="14.25">
      <c r="A26" s="16" t="s">
        <v>32</v>
      </c>
      <c r="B26" s="12" t="s">
        <v>31</v>
      </c>
      <c r="C26" s="12" t="s">
        <v>33</v>
      </c>
      <c r="D26" s="12" t="s">
        <v>9</v>
      </c>
      <c r="E26" s="22">
        <f>E27+E28+E29+E30+E31+E32</f>
        <v>8616.9</v>
      </c>
      <c r="F26" s="22">
        <f>F27+F28+F29+F30+F31+F32</f>
        <v>8020.599999999999</v>
      </c>
    </row>
    <row r="27" spans="1:6" s="3" customFormat="1" ht="25.5">
      <c r="A27" s="13" t="s">
        <v>26</v>
      </c>
      <c r="B27" s="2" t="s">
        <v>31</v>
      </c>
      <c r="C27" s="2" t="s">
        <v>33</v>
      </c>
      <c r="D27" s="2" t="s">
        <v>27</v>
      </c>
      <c r="E27" s="18">
        <v>5205</v>
      </c>
      <c r="F27" s="40">
        <v>4907.4</v>
      </c>
    </row>
    <row r="28" spans="1:6" s="3" customFormat="1" ht="38.25">
      <c r="A28" s="13" t="s">
        <v>34</v>
      </c>
      <c r="B28" s="2" t="s">
        <v>31</v>
      </c>
      <c r="C28" s="2" t="s">
        <v>33</v>
      </c>
      <c r="D28" s="2" t="s">
        <v>35</v>
      </c>
      <c r="E28" s="18">
        <v>6.4</v>
      </c>
      <c r="F28" s="40">
        <v>5.8</v>
      </c>
    </row>
    <row r="29" spans="1:6" s="3" customFormat="1" ht="38.25">
      <c r="A29" s="13" t="s">
        <v>28</v>
      </c>
      <c r="B29" s="2" t="s">
        <v>31</v>
      </c>
      <c r="C29" s="2" t="s">
        <v>33</v>
      </c>
      <c r="D29" s="2" t="s">
        <v>29</v>
      </c>
      <c r="E29" s="18">
        <v>1443.1</v>
      </c>
      <c r="F29" s="40">
        <v>1265.7</v>
      </c>
    </row>
    <row r="30" spans="1:6" s="3" customFormat="1" ht="25.5">
      <c r="A30" s="13" t="s">
        <v>36</v>
      </c>
      <c r="B30" s="2" t="s">
        <v>31</v>
      </c>
      <c r="C30" s="2" t="s">
        <v>33</v>
      </c>
      <c r="D30" s="2" t="s">
        <v>37</v>
      </c>
      <c r="E30" s="18">
        <v>454.8</v>
      </c>
      <c r="F30" s="40">
        <v>443.9</v>
      </c>
    </row>
    <row r="31" spans="1:6" s="3" customFormat="1" ht="25.5">
      <c r="A31" s="13" t="s">
        <v>38</v>
      </c>
      <c r="B31" s="2" t="s">
        <v>31</v>
      </c>
      <c r="C31" s="2" t="s">
        <v>33</v>
      </c>
      <c r="D31" s="2" t="s">
        <v>39</v>
      </c>
      <c r="E31" s="18">
        <v>1483.1</v>
      </c>
      <c r="F31" s="40">
        <v>1373.3</v>
      </c>
    </row>
    <row r="32" spans="1:6" s="3" customFormat="1" ht="14.25">
      <c r="A32" s="13" t="s">
        <v>40</v>
      </c>
      <c r="B32" s="2" t="s">
        <v>31</v>
      </c>
      <c r="C32" s="2" t="s">
        <v>33</v>
      </c>
      <c r="D32" s="2" t="s">
        <v>41</v>
      </c>
      <c r="E32" s="18">
        <v>24.5</v>
      </c>
      <c r="F32" s="40">
        <v>24.5</v>
      </c>
    </row>
    <row r="33" spans="1:6" s="3" customFormat="1" ht="14.25">
      <c r="A33" s="16" t="s">
        <v>687</v>
      </c>
      <c r="B33" s="12" t="s">
        <v>685</v>
      </c>
      <c r="C33" s="12" t="s">
        <v>686</v>
      </c>
      <c r="D33" s="12"/>
      <c r="E33" s="22">
        <f>E34+E35</f>
        <v>259.8</v>
      </c>
      <c r="F33" s="22">
        <f>F34+F35</f>
        <v>240.7</v>
      </c>
    </row>
    <row r="34" spans="1:6" s="3" customFormat="1" ht="25.5">
      <c r="A34" s="13" t="s">
        <v>26</v>
      </c>
      <c r="B34" s="2" t="s">
        <v>685</v>
      </c>
      <c r="C34" s="2" t="s">
        <v>686</v>
      </c>
      <c r="D34" s="2" t="s">
        <v>27</v>
      </c>
      <c r="E34" s="18">
        <v>199.5</v>
      </c>
      <c r="F34" s="40">
        <v>184.9</v>
      </c>
    </row>
    <row r="35" spans="1:6" s="3" customFormat="1" ht="38.25">
      <c r="A35" s="13" t="s">
        <v>34</v>
      </c>
      <c r="B35" s="2" t="s">
        <v>685</v>
      </c>
      <c r="C35" s="2" t="s">
        <v>686</v>
      </c>
      <c r="D35" s="2" t="s">
        <v>29</v>
      </c>
      <c r="E35" s="18">
        <v>60.3</v>
      </c>
      <c r="F35" s="40">
        <v>55.8</v>
      </c>
    </row>
    <row r="36" spans="1:6" s="3" customFormat="1" ht="51">
      <c r="A36" s="16" t="s">
        <v>44</v>
      </c>
      <c r="B36" s="12" t="s">
        <v>45</v>
      </c>
      <c r="C36" s="12" t="s">
        <v>9</v>
      </c>
      <c r="D36" s="12" t="s">
        <v>9</v>
      </c>
      <c r="E36" s="22">
        <f>E37+E62+E72+E129</f>
        <v>44312.9</v>
      </c>
      <c r="F36" s="22">
        <f>F37+F62+F72+F129</f>
        <v>43090.89999999999</v>
      </c>
    </row>
    <row r="37" spans="1:6" s="3" customFormat="1" ht="38.25">
      <c r="A37" s="16" t="s">
        <v>46</v>
      </c>
      <c r="B37" s="12" t="s">
        <v>45</v>
      </c>
      <c r="C37" s="12" t="s">
        <v>47</v>
      </c>
      <c r="D37" s="12" t="s">
        <v>9</v>
      </c>
      <c r="E37" s="22">
        <f>E38+E54+E58</f>
        <v>3273.9000000000005</v>
      </c>
      <c r="F37" s="22">
        <f>F38+F54+F58</f>
        <v>3112.8999999999996</v>
      </c>
    </row>
    <row r="38" spans="1:6" s="3" customFormat="1" ht="14.25">
      <c r="A38" s="16" t="s">
        <v>478</v>
      </c>
      <c r="B38" s="12" t="s">
        <v>45</v>
      </c>
      <c r="C38" s="12" t="s">
        <v>48</v>
      </c>
      <c r="D38" s="12" t="s">
        <v>9</v>
      </c>
      <c r="E38" s="22">
        <f>E39</f>
        <v>2732.1000000000004</v>
      </c>
      <c r="F38" s="22">
        <f>F39</f>
        <v>2710.7</v>
      </c>
    </row>
    <row r="39" spans="1:6" s="3" customFormat="1" ht="51">
      <c r="A39" s="16" t="s">
        <v>569</v>
      </c>
      <c r="B39" s="12" t="s">
        <v>45</v>
      </c>
      <c r="C39" s="12" t="s">
        <v>49</v>
      </c>
      <c r="D39" s="12" t="s">
        <v>9</v>
      </c>
      <c r="E39" s="22">
        <f>E40+E44+E49</f>
        <v>2732.1000000000004</v>
      </c>
      <c r="F39" s="22">
        <f>F40+F44+F49</f>
        <v>2710.7</v>
      </c>
    </row>
    <row r="40" spans="1:6" s="3" customFormat="1" ht="25.5">
      <c r="A40" s="16" t="s">
        <v>52</v>
      </c>
      <c r="B40" s="12" t="s">
        <v>45</v>
      </c>
      <c r="C40" s="12" t="s">
        <v>53</v>
      </c>
      <c r="D40" s="12" t="s">
        <v>9</v>
      </c>
      <c r="E40" s="22">
        <f>E41+E42+E43</f>
        <v>121.7</v>
      </c>
      <c r="F40" s="22">
        <f>F41+F42+F43</f>
        <v>121.7</v>
      </c>
    </row>
    <row r="41" spans="1:6" s="3" customFormat="1" ht="25.5">
      <c r="A41" s="13" t="s">
        <v>26</v>
      </c>
      <c r="B41" s="2" t="s">
        <v>45</v>
      </c>
      <c r="C41" s="2" t="s">
        <v>53</v>
      </c>
      <c r="D41" s="2" t="s">
        <v>27</v>
      </c>
      <c r="E41" s="18">
        <v>93.5</v>
      </c>
      <c r="F41" s="40">
        <v>93.5</v>
      </c>
    </row>
    <row r="42" spans="1:6" s="3" customFormat="1" ht="38.25">
      <c r="A42" s="13" t="s">
        <v>28</v>
      </c>
      <c r="B42" s="2" t="s">
        <v>45</v>
      </c>
      <c r="C42" s="2" t="s">
        <v>53</v>
      </c>
      <c r="D42" s="2" t="s">
        <v>29</v>
      </c>
      <c r="E42" s="18">
        <v>25.2</v>
      </c>
      <c r="F42" s="40">
        <v>25.2</v>
      </c>
    </row>
    <row r="43" spans="1:6" s="3" customFormat="1" ht="25.5">
      <c r="A43" s="13" t="s">
        <v>38</v>
      </c>
      <c r="B43" s="2" t="s">
        <v>45</v>
      </c>
      <c r="C43" s="2" t="s">
        <v>53</v>
      </c>
      <c r="D43" s="2" t="s">
        <v>39</v>
      </c>
      <c r="E43" s="18">
        <v>3</v>
      </c>
      <c r="F43" s="40">
        <v>3</v>
      </c>
    </row>
    <row r="44" spans="1:6" s="3" customFormat="1" ht="25.5">
      <c r="A44" s="16" t="s">
        <v>54</v>
      </c>
      <c r="B44" s="12" t="s">
        <v>45</v>
      </c>
      <c r="C44" s="12" t="s">
        <v>55</v>
      </c>
      <c r="D44" s="12" t="s">
        <v>9</v>
      </c>
      <c r="E44" s="22">
        <f>E45+E46+E47+E48</f>
        <v>2222.1000000000004</v>
      </c>
      <c r="F44" s="22">
        <f>F45+F46+F47+F48</f>
        <v>2211.6</v>
      </c>
    </row>
    <row r="45" spans="1:6" s="3" customFormat="1" ht="25.5">
      <c r="A45" s="13" t="s">
        <v>26</v>
      </c>
      <c r="B45" s="2" t="s">
        <v>45</v>
      </c>
      <c r="C45" s="2" t="s">
        <v>55</v>
      </c>
      <c r="D45" s="2" t="s">
        <v>27</v>
      </c>
      <c r="E45" s="18">
        <v>1637.9</v>
      </c>
      <c r="F45" s="40">
        <v>1631.1</v>
      </c>
    </row>
    <row r="46" spans="1:6" s="3" customFormat="1" ht="38.25">
      <c r="A46" s="13" t="s">
        <v>28</v>
      </c>
      <c r="B46" s="2" t="s">
        <v>45</v>
      </c>
      <c r="C46" s="2" t="s">
        <v>55</v>
      </c>
      <c r="D46" s="2" t="s">
        <v>29</v>
      </c>
      <c r="E46" s="18">
        <v>486.4</v>
      </c>
      <c r="F46" s="40">
        <v>486.4</v>
      </c>
    </row>
    <row r="47" spans="1:6" s="3" customFormat="1" ht="25.5">
      <c r="A47" s="13" t="s">
        <v>36</v>
      </c>
      <c r="B47" s="2" t="s">
        <v>45</v>
      </c>
      <c r="C47" s="2" t="s">
        <v>55</v>
      </c>
      <c r="D47" s="2" t="s">
        <v>37</v>
      </c>
      <c r="E47" s="18">
        <v>22.4</v>
      </c>
      <c r="F47" s="40">
        <v>18.7</v>
      </c>
    </row>
    <row r="48" spans="1:6" s="3" customFormat="1" ht="25.5">
      <c r="A48" s="13" t="s">
        <v>38</v>
      </c>
      <c r="B48" s="2" t="s">
        <v>45</v>
      </c>
      <c r="C48" s="2" t="s">
        <v>55</v>
      </c>
      <c r="D48" s="2" t="s">
        <v>39</v>
      </c>
      <c r="E48" s="18">
        <v>75.4</v>
      </c>
      <c r="F48" s="40">
        <v>75.4</v>
      </c>
    </row>
    <row r="49" spans="1:6" s="3" customFormat="1" ht="14.25">
      <c r="A49" s="16" t="s">
        <v>396</v>
      </c>
      <c r="B49" s="12" t="s">
        <v>45</v>
      </c>
      <c r="C49" s="12" t="s">
        <v>395</v>
      </c>
      <c r="D49" s="12" t="s">
        <v>9</v>
      </c>
      <c r="E49" s="22">
        <f>E50+E51+E53+E52</f>
        <v>388.3</v>
      </c>
      <c r="F49" s="22">
        <f>F50+F51+F53+F52</f>
        <v>377.40000000000003</v>
      </c>
    </row>
    <row r="50" spans="1:6" s="3" customFormat="1" ht="25.5">
      <c r="A50" s="13" t="s">
        <v>26</v>
      </c>
      <c r="B50" s="2" t="s">
        <v>45</v>
      </c>
      <c r="C50" s="2" t="s">
        <v>395</v>
      </c>
      <c r="D50" s="2" t="s">
        <v>27</v>
      </c>
      <c r="E50" s="18">
        <v>279.3</v>
      </c>
      <c r="F50" s="40">
        <v>269.7</v>
      </c>
    </row>
    <row r="51" spans="1:6" s="3" customFormat="1" ht="38.25">
      <c r="A51" s="13" t="s">
        <v>28</v>
      </c>
      <c r="B51" s="2" t="s">
        <v>45</v>
      </c>
      <c r="C51" s="2" t="s">
        <v>395</v>
      </c>
      <c r="D51" s="2" t="s">
        <v>29</v>
      </c>
      <c r="E51" s="18">
        <v>80.3</v>
      </c>
      <c r="F51" s="40">
        <v>80.3</v>
      </c>
    </row>
    <row r="52" spans="1:6" s="3" customFormat="1" ht="25.5">
      <c r="A52" s="13" t="s">
        <v>36</v>
      </c>
      <c r="B52" s="2" t="s">
        <v>45</v>
      </c>
      <c r="C52" s="2" t="s">
        <v>395</v>
      </c>
      <c r="D52" s="2" t="s">
        <v>37</v>
      </c>
      <c r="E52" s="18">
        <v>2.7</v>
      </c>
      <c r="F52" s="40">
        <v>2.1</v>
      </c>
    </row>
    <row r="53" spans="1:6" s="3" customFormat="1" ht="25.5">
      <c r="A53" s="13" t="s">
        <v>38</v>
      </c>
      <c r="B53" s="2" t="s">
        <v>45</v>
      </c>
      <c r="C53" s="2" t="s">
        <v>395</v>
      </c>
      <c r="D53" s="2" t="s">
        <v>39</v>
      </c>
      <c r="E53" s="18">
        <v>26</v>
      </c>
      <c r="F53" s="40">
        <v>25.3</v>
      </c>
    </row>
    <row r="54" spans="1:6" s="3" customFormat="1" ht="38.25">
      <c r="A54" s="16" t="s">
        <v>479</v>
      </c>
      <c r="B54" s="12" t="s">
        <v>45</v>
      </c>
      <c r="C54" s="12" t="s">
        <v>56</v>
      </c>
      <c r="D54" s="12" t="s">
        <v>9</v>
      </c>
      <c r="E54" s="22">
        <f aca="true" t="shared" si="1" ref="E54:F56">E55</f>
        <v>1.5</v>
      </c>
      <c r="F54" s="22">
        <f t="shared" si="1"/>
        <v>1.5</v>
      </c>
    </row>
    <row r="55" spans="1:6" s="3" customFormat="1" ht="25.5">
      <c r="A55" s="16" t="s">
        <v>57</v>
      </c>
      <c r="B55" s="12" t="s">
        <v>45</v>
      </c>
      <c r="C55" s="12" t="s">
        <v>58</v>
      </c>
      <c r="D55" s="12" t="s">
        <v>9</v>
      </c>
      <c r="E55" s="22">
        <f t="shared" si="1"/>
        <v>1.5</v>
      </c>
      <c r="F55" s="22">
        <f t="shared" si="1"/>
        <v>1.5</v>
      </c>
    </row>
    <row r="56" spans="1:6" s="3" customFormat="1" ht="165.75">
      <c r="A56" s="16" t="s">
        <v>59</v>
      </c>
      <c r="B56" s="12" t="s">
        <v>45</v>
      </c>
      <c r="C56" s="12" t="s">
        <v>60</v>
      </c>
      <c r="D56" s="12" t="s">
        <v>9</v>
      </c>
      <c r="E56" s="22">
        <f t="shared" si="1"/>
        <v>1.5</v>
      </c>
      <c r="F56" s="22">
        <f t="shared" si="1"/>
        <v>1.5</v>
      </c>
    </row>
    <row r="57" spans="1:6" s="3" customFormat="1" ht="25.5">
      <c r="A57" s="13" t="s">
        <v>38</v>
      </c>
      <c r="B57" s="2" t="s">
        <v>45</v>
      </c>
      <c r="C57" s="2" t="s">
        <v>60</v>
      </c>
      <c r="D57" s="2" t="s">
        <v>39</v>
      </c>
      <c r="E57" s="18">
        <v>1.5</v>
      </c>
      <c r="F57" s="40">
        <v>1.5</v>
      </c>
    </row>
    <row r="58" spans="1:6" s="3" customFormat="1" ht="38.25">
      <c r="A58" s="16" t="s">
        <v>480</v>
      </c>
      <c r="B58" s="12" t="s">
        <v>45</v>
      </c>
      <c r="C58" s="12" t="s">
        <v>61</v>
      </c>
      <c r="D58" s="12" t="s">
        <v>9</v>
      </c>
      <c r="E58" s="22">
        <f aca="true" t="shared" si="2" ref="E58:F60">E59</f>
        <v>540.3</v>
      </c>
      <c r="F58" s="22">
        <f t="shared" si="2"/>
        <v>400.7</v>
      </c>
    </row>
    <row r="59" spans="1:6" s="3" customFormat="1" ht="25.5">
      <c r="A59" s="16" t="s">
        <v>570</v>
      </c>
      <c r="B59" s="12" t="s">
        <v>45</v>
      </c>
      <c r="C59" s="12" t="s">
        <v>62</v>
      </c>
      <c r="D59" s="12" t="s">
        <v>9</v>
      </c>
      <c r="E59" s="22">
        <f t="shared" si="2"/>
        <v>540.3</v>
      </c>
      <c r="F59" s="22">
        <f t="shared" si="2"/>
        <v>400.7</v>
      </c>
    </row>
    <row r="60" spans="1:6" s="3" customFormat="1" ht="25.5">
      <c r="A60" s="16" t="s">
        <v>63</v>
      </c>
      <c r="B60" s="12" t="s">
        <v>45</v>
      </c>
      <c r="C60" s="12" t="s">
        <v>64</v>
      </c>
      <c r="D60" s="12" t="s">
        <v>9</v>
      </c>
      <c r="E60" s="22">
        <f t="shared" si="2"/>
        <v>540.3</v>
      </c>
      <c r="F60" s="22">
        <f t="shared" si="2"/>
        <v>400.7</v>
      </c>
    </row>
    <row r="61" spans="1:6" s="3" customFormat="1" ht="51">
      <c r="A61" s="13" t="s">
        <v>65</v>
      </c>
      <c r="B61" s="2" t="s">
        <v>45</v>
      </c>
      <c r="C61" s="2" t="s">
        <v>64</v>
      </c>
      <c r="D61" s="2" t="s">
        <v>66</v>
      </c>
      <c r="E61" s="18">
        <v>540.3</v>
      </c>
      <c r="F61" s="40">
        <v>400.7</v>
      </c>
    </row>
    <row r="62" spans="1:6" s="3" customFormat="1" ht="38.25">
      <c r="A62" s="16" t="s">
        <v>67</v>
      </c>
      <c r="B62" s="12" t="s">
        <v>45</v>
      </c>
      <c r="C62" s="12" t="s">
        <v>68</v>
      </c>
      <c r="D62" s="12" t="s">
        <v>9</v>
      </c>
      <c r="E62" s="22">
        <f>E63</f>
        <v>780.6</v>
      </c>
      <c r="F62" s="22">
        <f>F63</f>
        <v>730.8000000000001</v>
      </c>
    </row>
    <row r="63" spans="1:6" s="3" customFormat="1" ht="38.25">
      <c r="A63" s="16" t="s">
        <v>481</v>
      </c>
      <c r="B63" s="12" t="s">
        <v>45</v>
      </c>
      <c r="C63" s="12" t="s">
        <v>69</v>
      </c>
      <c r="D63" s="12" t="s">
        <v>9</v>
      </c>
      <c r="E63" s="22">
        <f>E64</f>
        <v>780.6</v>
      </c>
      <c r="F63" s="22">
        <f>F64</f>
        <v>730.8000000000001</v>
      </c>
    </row>
    <row r="64" spans="1:6" s="3" customFormat="1" ht="25.5">
      <c r="A64" s="16" t="s">
        <v>70</v>
      </c>
      <c r="B64" s="12" t="s">
        <v>45</v>
      </c>
      <c r="C64" s="12" t="s">
        <v>71</v>
      </c>
      <c r="D64" s="12" t="s">
        <v>9</v>
      </c>
      <c r="E64" s="22">
        <f>E65+E70</f>
        <v>780.6</v>
      </c>
      <c r="F64" s="22">
        <f>F65+F70</f>
        <v>730.8000000000001</v>
      </c>
    </row>
    <row r="65" spans="1:6" s="3" customFormat="1" ht="25.5">
      <c r="A65" s="16" t="s">
        <v>72</v>
      </c>
      <c r="B65" s="12" t="s">
        <v>45</v>
      </c>
      <c r="C65" s="12" t="s">
        <v>73</v>
      </c>
      <c r="D65" s="12" t="s">
        <v>9</v>
      </c>
      <c r="E65" s="22">
        <f>E66+E67+E69+E68</f>
        <v>776.6</v>
      </c>
      <c r="F65" s="22">
        <f>F66+F67+F69+F68</f>
        <v>726.8000000000001</v>
      </c>
    </row>
    <row r="66" spans="1:6" s="3" customFormat="1" ht="25.5">
      <c r="A66" s="13" t="s">
        <v>26</v>
      </c>
      <c r="B66" s="2" t="s">
        <v>45</v>
      </c>
      <c r="C66" s="2" t="s">
        <v>73</v>
      </c>
      <c r="D66" s="2" t="s">
        <v>27</v>
      </c>
      <c r="E66" s="18">
        <v>565.7</v>
      </c>
      <c r="F66" s="40">
        <v>518.1</v>
      </c>
    </row>
    <row r="67" spans="1:6" s="3" customFormat="1" ht="38.25">
      <c r="A67" s="13" t="s">
        <v>28</v>
      </c>
      <c r="B67" s="2" t="s">
        <v>45</v>
      </c>
      <c r="C67" s="2" t="s">
        <v>73</v>
      </c>
      <c r="D67" s="2" t="s">
        <v>29</v>
      </c>
      <c r="E67" s="18">
        <v>155</v>
      </c>
      <c r="F67" s="40">
        <v>153.3</v>
      </c>
    </row>
    <row r="68" spans="1:6" s="3" customFormat="1" ht="25.5">
      <c r="A68" s="13" t="s">
        <v>36</v>
      </c>
      <c r="B68" s="2" t="s">
        <v>45</v>
      </c>
      <c r="C68" s="2" t="s">
        <v>73</v>
      </c>
      <c r="D68" s="2" t="s">
        <v>37</v>
      </c>
      <c r="E68" s="18">
        <v>1.5</v>
      </c>
      <c r="F68" s="40">
        <v>1</v>
      </c>
    </row>
    <row r="69" spans="1:6" s="3" customFormat="1" ht="25.5">
      <c r="A69" s="13" t="s">
        <v>38</v>
      </c>
      <c r="B69" s="2" t="s">
        <v>45</v>
      </c>
      <c r="C69" s="2" t="s">
        <v>73</v>
      </c>
      <c r="D69" s="2" t="s">
        <v>39</v>
      </c>
      <c r="E69" s="18">
        <v>54.4</v>
      </c>
      <c r="F69" s="40">
        <v>54.4</v>
      </c>
    </row>
    <row r="70" spans="1:6" s="3" customFormat="1" ht="25.5">
      <c r="A70" s="16" t="s">
        <v>74</v>
      </c>
      <c r="B70" s="12" t="s">
        <v>45</v>
      </c>
      <c r="C70" s="12" t="s">
        <v>75</v>
      </c>
      <c r="D70" s="12" t="s">
        <v>9</v>
      </c>
      <c r="E70" s="22">
        <f>E71</f>
        <v>4</v>
      </c>
      <c r="F70" s="22">
        <f>F71</f>
        <v>4</v>
      </c>
    </row>
    <row r="71" spans="1:6" s="3" customFormat="1" ht="25.5">
      <c r="A71" s="13" t="s">
        <v>38</v>
      </c>
      <c r="B71" s="2" t="s">
        <v>45</v>
      </c>
      <c r="C71" s="2" t="s">
        <v>75</v>
      </c>
      <c r="D71" s="2" t="s">
        <v>39</v>
      </c>
      <c r="E71" s="18">
        <v>4</v>
      </c>
      <c r="F71" s="40">
        <v>4</v>
      </c>
    </row>
    <row r="72" spans="1:6" s="3" customFormat="1" ht="25.5">
      <c r="A72" s="16" t="s">
        <v>76</v>
      </c>
      <c r="B72" s="12" t="s">
        <v>45</v>
      </c>
      <c r="C72" s="12" t="s">
        <v>77</v>
      </c>
      <c r="D72" s="12" t="s">
        <v>9</v>
      </c>
      <c r="E72" s="22">
        <f>E73+E81+E92+E100+E107+E112+E77</f>
        <v>40024.8</v>
      </c>
      <c r="F72" s="22">
        <f>F73+F81+F92+F100+F107+F112+F77</f>
        <v>39013.59999999999</v>
      </c>
    </row>
    <row r="73" spans="1:6" s="3" customFormat="1" ht="14.25">
      <c r="A73" s="16" t="s">
        <v>567</v>
      </c>
      <c r="B73" s="12" t="s">
        <v>45</v>
      </c>
      <c r="C73" s="12" t="s">
        <v>78</v>
      </c>
      <c r="D73" s="12" t="s">
        <v>9</v>
      </c>
      <c r="E73" s="22">
        <f aca="true" t="shared" si="3" ref="E73:F75">E74</f>
        <v>48.8</v>
      </c>
      <c r="F73" s="22">
        <f t="shared" si="3"/>
        <v>48.8</v>
      </c>
    </row>
    <row r="74" spans="1:6" s="3" customFormat="1" ht="38.25">
      <c r="A74" s="16" t="s">
        <v>80</v>
      </c>
      <c r="B74" s="12" t="s">
        <v>45</v>
      </c>
      <c r="C74" s="12" t="s">
        <v>79</v>
      </c>
      <c r="D74" s="12" t="s">
        <v>9</v>
      </c>
      <c r="E74" s="22">
        <f t="shared" si="3"/>
        <v>48.8</v>
      </c>
      <c r="F74" s="22">
        <f t="shared" si="3"/>
        <v>48.8</v>
      </c>
    </row>
    <row r="75" spans="1:6" s="3" customFormat="1" ht="38.25">
      <c r="A75" s="16" t="s">
        <v>80</v>
      </c>
      <c r="B75" s="12" t="s">
        <v>45</v>
      </c>
      <c r="C75" s="12" t="s">
        <v>81</v>
      </c>
      <c r="D75" s="12" t="s">
        <v>9</v>
      </c>
      <c r="E75" s="22">
        <f t="shared" si="3"/>
        <v>48.8</v>
      </c>
      <c r="F75" s="22">
        <f t="shared" si="3"/>
        <v>48.8</v>
      </c>
    </row>
    <row r="76" spans="1:6" s="3" customFormat="1" ht="25.5">
      <c r="A76" s="13" t="s">
        <v>38</v>
      </c>
      <c r="B76" s="2" t="s">
        <v>45</v>
      </c>
      <c r="C76" s="2" t="s">
        <v>81</v>
      </c>
      <c r="D76" s="2" t="s">
        <v>39</v>
      </c>
      <c r="E76" s="18">
        <v>48.8</v>
      </c>
      <c r="F76" s="40">
        <v>48.8</v>
      </c>
    </row>
    <row r="77" spans="1:6" s="3" customFormat="1" ht="38.25">
      <c r="A77" s="16" t="s">
        <v>488</v>
      </c>
      <c r="B77" s="12" t="s">
        <v>45</v>
      </c>
      <c r="C77" s="12" t="s">
        <v>107</v>
      </c>
      <c r="D77" s="12"/>
      <c r="E77" s="22">
        <f aca="true" t="shared" si="4" ref="E77:F79">E78</f>
        <v>57</v>
      </c>
      <c r="F77" s="22">
        <f t="shared" si="4"/>
        <v>57</v>
      </c>
    </row>
    <row r="78" spans="1:6" s="3" customFormat="1" ht="25.5">
      <c r="A78" s="16" t="s">
        <v>490</v>
      </c>
      <c r="B78" s="12" t="s">
        <v>45</v>
      </c>
      <c r="C78" s="12" t="s">
        <v>108</v>
      </c>
      <c r="D78" s="12"/>
      <c r="E78" s="22">
        <f t="shared" si="4"/>
        <v>57</v>
      </c>
      <c r="F78" s="22">
        <f t="shared" si="4"/>
        <v>57</v>
      </c>
    </row>
    <row r="79" spans="1:6" s="3" customFormat="1" ht="25.5">
      <c r="A79" s="16" t="s">
        <v>683</v>
      </c>
      <c r="B79" s="12" t="s">
        <v>45</v>
      </c>
      <c r="C79" s="12" t="s">
        <v>682</v>
      </c>
      <c r="D79" s="12"/>
      <c r="E79" s="22">
        <f t="shared" si="4"/>
        <v>57</v>
      </c>
      <c r="F79" s="22">
        <f t="shared" si="4"/>
        <v>57</v>
      </c>
    </row>
    <row r="80" spans="1:6" s="3" customFormat="1" ht="25.5">
      <c r="A80" s="13" t="s">
        <v>684</v>
      </c>
      <c r="B80" s="2" t="s">
        <v>45</v>
      </c>
      <c r="C80" s="2" t="s">
        <v>682</v>
      </c>
      <c r="D80" s="2" t="s">
        <v>681</v>
      </c>
      <c r="E80" s="18">
        <v>57</v>
      </c>
      <c r="F80" s="40">
        <v>57</v>
      </c>
    </row>
    <row r="81" spans="1:6" s="3" customFormat="1" ht="14.25">
      <c r="A81" s="16" t="s">
        <v>399</v>
      </c>
      <c r="B81" s="12" t="s">
        <v>45</v>
      </c>
      <c r="C81" s="12" t="s">
        <v>82</v>
      </c>
      <c r="D81" s="12" t="s">
        <v>9</v>
      </c>
      <c r="E81" s="22">
        <f>E82+E86</f>
        <v>1230.6999999999998</v>
      </c>
      <c r="F81" s="22">
        <f>F82+F86</f>
        <v>1117</v>
      </c>
    </row>
    <row r="82" spans="1:6" s="3" customFormat="1" ht="38.25">
      <c r="A82" s="16" t="s">
        <v>528</v>
      </c>
      <c r="B82" s="12" t="s">
        <v>45</v>
      </c>
      <c r="C82" s="12" t="s">
        <v>397</v>
      </c>
      <c r="D82" s="12"/>
      <c r="E82" s="22">
        <f>E83</f>
        <v>573.5999999999999</v>
      </c>
      <c r="F82" s="22">
        <f>F83</f>
        <v>562.1999999999999</v>
      </c>
    </row>
    <row r="83" spans="1:6" s="3" customFormat="1" ht="38.25">
      <c r="A83" s="16" t="s">
        <v>400</v>
      </c>
      <c r="B83" s="12" t="s">
        <v>45</v>
      </c>
      <c r="C83" s="12" t="s">
        <v>398</v>
      </c>
      <c r="D83" s="12"/>
      <c r="E83" s="22">
        <f>E84+E85</f>
        <v>573.5999999999999</v>
      </c>
      <c r="F83" s="22">
        <f>F84+F85</f>
        <v>562.1999999999999</v>
      </c>
    </row>
    <row r="84" spans="1:6" s="3" customFormat="1" ht="25.5">
      <c r="A84" s="13" t="s">
        <v>26</v>
      </c>
      <c r="B84" s="2" t="s">
        <v>45</v>
      </c>
      <c r="C84" s="2" t="s">
        <v>398</v>
      </c>
      <c r="D84" s="2" t="s">
        <v>27</v>
      </c>
      <c r="E84" s="18">
        <v>435.9</v>
      </c>
      <c r="F84" s="40">
        <v>435.9</v>
      </c>
    </row>
    <row r="85" spans="1:6" s="3" customFormat="1" ht="38.25">
      <c r="A85" s="13" t="s">
        <v>28</v>
      </c>
      <c r="B85" s="2" t="s">
        <v>45</v>
      </c>
      <c r="C85" s="2" t="s">
        <v>398</v>
      </c>
      <c r="D85" s="2" t="s">
        <v>29</v>
      </c>
      <c r="E85" s="18">
        <v>137.7</v>
      </c>
      <c r="F85" s="40">
        <v>126.3</v>
      </c>
    </row>
    <row r="86" spans="1:6" s="3" customFormat="1" ht="76.5">
      <c r="A86" s="16" t="s">
        <v>537</v>
      </c>
      <c r="B86" s="12" t="s">
        <v>45</v>
      </c>
      <c r="C86" s="12" t="s">
        <v>83</v>
      </c>
      <c r="D86" s="12" t="s">
        <v>9</v>
      </c>
      <c r="E86" s="22">
        <f>E87</f>
        <v>657.1</v>
      </c>
      <c r="F86" s="22">
        <f>F87</f>
        <v>554.8</v>
      </c>
    </row>
    <row r="87" spans="1:6" s="3" customFormat="1" ht="25.5">
      <c r="A87" s="16" t="s">
        <v>84</v>
      </c>
      <c r="B87" s="12" t="s">
        <v>45</v>
      </c>
      <c r="C87" s="12" t="s">
        <v>85</v>
      </c>
      <c r="D87" s="12" t="s">
        <v>9</v>
      </c>
      <c r="E87" s="22">
        <f>E88+E89+E90+E91</f>
        <v>657.1</v>
      </c>
      <c r="F87" s="22">
        <f>F88+F89+F90+F91</f>
        <v>554.8</v>
      </c>
    </row>
    <row r="88" spans="1:6" s="3" customFormat="1" ht="25.5">
      <c r="A88" s="13" t="s">
        <v>26</v>
      </c>
      <c r="B88" s="2" t="s">
        <v>45</v>
      </c>
      <c r="C88" s="2" t="s">
        <v>85</v>
      </c>
      <c r="D88" s="2" t="s">
        <v>27</v>
      </c>
      <c r="E88" s="18">
        <v>331.1</v>
      </c>
      <c r="F88" s="40">
        <v>254.9</v>
      </c>
    </row>
    <row r="89" spans="1:6" s="3" customFormat="1" ht="38.25">
      <c r="A89" s="13" t="s">
        <v>28</v>
      </c>
      <c r="B89" s="2" t="s">
        <v>45</v>
      </c>
      <c r="C89" s="2" t="s">
        <v>85</v>
      </c>
      <c r="D89" s="2" t="s">
        <v>29</v>
      </c>
      <c r="E89" s="18">
        <v>87.4</v>
      </c>
      <c r="F89" s="40">
        <v>75.8</v>
      </c>
    </row>
    <row r="90" spans="1:6" s="3" customFormat="1" ht="25.5">
      <c r="A90" s="13" t="s">
        <v>36</v>
      </c>
      <c r="B90" s="2" t="s">
        <v>45</v>
      </c>
      <c r="C90" s="2" t="s">
        <v>85</v>
      </c>
      <c r="D90" s="2" t="s">
        <v>37</v>
      </c>
      <c r="E90" s="18">
        <v>167.6</v>
      </c>
      <c r="F90" s="40">
        <v>153.1</v>
      </c>
    </row>
    <row r="91" spans="1:6" s="3" customFormat="1" ht="25.5">
      <c r="A91" s="13" t="s">
        <v>38</v>
      </c>
      <c r="B91" s="2" t="s">
        <v>45</v>
      </c>
      <c r="C91" s="2" t="s">
        <v>85</v>
      </c>
      <c r="D91" s="2" t="s">
        <v>39</v>
      </c>
      <c r="E91" s="18">
        <v>71</v>
      </c>
      <c r="F91" s="40">
        <v>71</v>
      </c>
    </row>
    <row r="92" spans="1:6" s="3" customFormat="1" ht="25.5">
      <c r="A92" s="16" t="s">
        <v>482</v>
      </c>
      <c r="B92" s="12" t="s">
        <v>45</v>
      </c>
      <c r="C92" s="12" t="s">
        <v>86</v>
      </c>
      <c r="D92" s="12" t="s">
        <v>9</v>
      </c>
      <c r="E92" s="22">
        <f>E93</f>
        <v>1600.0000000000002</v>
      </c>
      <c r="F92" s="22">
        <f>F93</f>
        <v>1600.0000000000002</v>
      </c>
    </row>
    <row r="93" spans="1:6" s="3" customFormat="1" ht="63.75">
      <c r="A93" s="16" t="s">
        <v>538</v>
      </c>
      <c r="B93" s="12" t="s">
        <v>45</v>
      </c>
      <c r="C93" s="12" t="s">
        <v>87</v>
      </c>
      <c r="D93" s="12" t="s">
        <v>9</v>
      </c>
      <c r="E93" s="22">
        <f>E94</f>
        <v>1600.0000000000002</v>
      </c>
      <c r="F93" s="22">
        <f>F94</f>
        <v>1600.0000000000002</v>
      </c>
    </row>
    <row r="94" spans="1:6" s="3" customFormat="1" ht="25.5">
      <c r="A94" s="16" t="s">
        <v>88</v>
      </c>
      <c r="B94" s="12" t="s">
        <v>45</v>
      </c>
      <c r="C94" s="12" t="s">
        <v>89</v>
      </c>
      <c r="D94" s="12" t="s">
        <v>9</v>
      </c>
      <c r="E94" s="22">
        <f>E95+E97+E98+E99+E96</f>
        <v>1600.0000000000002</v>
      </c>
      <c r="F94" s="22">
        <f>F95+F97+F98+F99+F96</f>
        <v>1600.0000000000002</v>
      </c>
    </row>
    <row r="95" spans="1:6" s="3" customFormat="1" ht="25.5">
      <c r="A95" s="13" t="s">
        <v>26</v>
      </c>
      <c r="B95" s="2" t="s">
        <v>45</v>
      </c>
      <c r="C95" s="2" t="s">
        <v>89</v>
      </c>
      <c r="D95" s="2" t="s">
        <v>27</v>
      </c>
      <c r="E95" s="18">
        <v>1054</v>
      </c>
      <c r="F95" s="40">
        <v>1054</v>
      </c>
    </row>
    <row r="96" spans="1:6" s="3" customFormat="1" ht="38.25">
      <c r="A96" s="13" t="s">
        <v>34</v>
      </c>
      <c r="B96" s="2" t="s">
        <v>45</v>
      </c>
      <c r="C96" s="2" t="s">
        <v>89</v>
      </c>
      <c r="D96" s="2" t="s">
        <v>35</v>
      </c>
      <c r="E96" s="18">
        <v>2.2</v>
      </c>
      <c r="F96" s="40">
        <v>2.2</v>
      </c>
    </row>
    <row r="97" spans="1:6" s="3" customFormat="1" ht="38.25">
      <c r="A97" s="13" t="s">
        <v>28</v>
      </c>
      <c r="B97" s="2" t="s">
        <v>45</v>
      </c>
      <c r="C97" s="2" t="s">
        <v>89</v>
      </c>
      <c r="D97" s="2" t="s">
        <v>29</v>
      </c>
      <c r="E97" s="18">
        <v>310.9</v>
      </c>
      <c r="F97" s="40">
        <v>310.9</v>
      </c>
    </row>
    <row r="98" spans="1:6" s="3" customFormat="1" ht="25.5">
      <c r="A98" s="13" t="s">
        <v>36</v>
      </c>
      <c r="B98" s="2" t="s">
        <v>45</v>
      </c>
      <c r="C98" s="2" t="s">
        <v>89</v>
      </c>
      <c r="D98" s="2" t="s">
        <v>37</v>
      </c>
      <c r="E98" s="18">
        <v>17.9</v>
      </c>
      <c r="F98" s="40">
        <v>17.9</v>
      </c>
    </row>
    <row r="99" spans="1:6" s="3" customFormat="1" ht="25.5">
      <c r="A99" s="13" t="s">
        <v>38</v>
      </c>
      <c r="B99" s="2" t="s">
        <v>45</v>
      </c>
      <c r="C99" s="2" t="s">
        <v>89</v>
      </c>
      <c r="D99" s="2" t="s">
        <v>39</v>
      </c>
      <c r="E99" s="18">
        <v>215</v>
      </c>
      <c r="F99" s="40">
        <v>215</v>
      </c>
    </row>
    <row r="100" spans="1:6" s="3" customFormat="1" ht="25.5">
      <c r="A100" s="16" t="s">
        <v>483</v>
      </c>
      <c r="B100" s="12" t="s">
        <v>45</v>
      </c>
      <c r="C100" s="12" t="s">
        <v>90</v>
      </c>
      <c r="D100" s="12" t="s">
        <v>9</v>
      </c>
      <c r="E100" s="22">
        <f>E101+E104</f>
        <v>45.5</v>
      </c>
      <c r="F100" s="22">
        <f>F101+F104</f>
        <v>45.5</v>
      </c>
    </row>
    <row r="101" spans="1:6" s="3" customFormat="1" ht="51">
      <c r="A101" s="16" t="s">
        <v>647</v>
      </c>
      <c r="B101" s="12" t="s">
        <v>45</v>
      </c>
      <c r="C101" s="12" t="s">
        <v>645</v>
      </c>
      <c r="D101" s="12"/>
      <c r="E101" s="22">
        <f>E102</f>
        <v>10</v>
      </c>
      <c r="F101" s="22">
        <f>F102</f>
        <v>10</v>
      </c>
    </row>
    <row r="102" spans="1:6" s="3" customFormat="1" ht="14.25">
      <c r="A102" s="16" t="s">
        <v>484</v>
      </c>
      <c r="B102" s="12" t="s">
        <v>45</v>
      </c>
      <c r="C102" s="12" t="s">
        <v>646</v>
      </c>
      <c r="D102" s="12"/>
      <c r="E102" s="22">
        <f>E103</f>
        <v>10</v>
      </c>
      <c r="F102" s="22">
        <f>F103</f>
        <v>10</v>
      </c>
    </row>
    <row r="103" spans="1:6" s="29" customFormat="1" ht="26.25">
      <c r="A103" s="13" t="s">
        <v>38</v>
      </c>
      <c r="B103" s="2" t="s">
        <v>45</v>
      </c>
      <c r="C103" s="2" t="s">
        <v>646</v>
      </c>
      <c r="D103" s="2" t="s">
        <v>39</v>
      </c>
      <c r="E103" s="18">
        <v>10</v>
      </c>
      <c r="F103" s="40">
        <v>10</v>
      </c>
    </row>
    <row r="104" spans="1:6" s="3" customFormat="1" ht="25.5">
      <c r="A104" s="16" t="s">
        <v>539</v>
      </c>
      <c r="B104" s="12" t="s">
        <v>45</v>
      </c>
      <c r="C104" s="12" t="s">
        <v>91</v>
      </c>
      <c r="D104" s="12" t="s">
        <v>9</v>
      </c>
      <c r="E104" s="22">
        <f>E105</f>
        <v>35.5</v>
      </c>
      <c r="F104" s="22">
        <f>F105</f>
        <v>35.5</v>
      </c>
    </row>
    <row r="105" spans="1:6" s="3" customFormat="1" ht="14.25">
      <c r="A105" s="16" t="s">
        <v>484</v>
      </c>
      <c r="B105" s="12" t="s">
        <v>45</v>
      </c>
      <c r="C105" s="12" t="s">
        <v>92</v>
      </c>
      <c r="D105" s="12" t="s">
        <v>9</v>
      </c>
      <c r="E105" s="22">
        <f>E106</f>
        <v>35.5</v>
      </c>
      <c r="F105" s="22">
        <f>F106</f>
        <v>35.5</v>
      </c>
    </row>
    <row r="106" spans="1:6" s="3" customFormat="1" ht="25.5">
      <c r="A106" s="13" t="s">
        <v>38</v>
      </c>
      <c r="B106" s="2" t="s">
        <v>45</v>
      </c>
      <c r="C106" s="2" t="s">
        <v>92</v>
      </c>
      <c r="D106" s="2" t="s">
        <v>39</v>
      </c>
      <c r="E106" s="18">
        <v>35.5</v>
      </c>
      <c r="F106" s="40">
        <v>35.5</v>
      </c>
    </row>
    <row r="107" spans="1:6" s="3" customFormat="1" ht="25.5">
      <c r="A107" s="16" t="s">
        <v>485</v>
      </c>
      <c r="B107" s="12" t="s">
        <v>45</v>
      </c>
      <c r="C107" s="12" t="s">
        <v>93</v>
      </c>
      <c r="D107" s="12" t="s">
        <v>9</v>
      </c>
      <c r="E107" s="22">
        <f>E108</f>
        <v>53.7</v>
      </c>
      <c r="F107" s="22">
        <f>F108</f>
        <v>53.7</v>
      </c>
    </row>
    <row r="108" spans="1:6" s="3" customFormat="1" ht="63.75">
      <c r="A108" s="16" t="s">
        <v>555</v>
      </c>
      <c r="B108" s="12" t="s">
        <v>45</v>
      </c>
      <c r="C108" s="12" t="s">
        <v>94</v>
      </c>
      <c r="D108" s="12" t="s">
        <v>9</v>
      </c>
      <c r="E108" s="22">
        <f>E109</f>
        <v>53.7</v>
      </c>
      <c r="F108" s="22">
        <f>F109</f>
        <v>53.7</v>
      </c>
    </row>
    <row r="109" spans="1:6" s="3" customFormat="1" ht="38.25">
      <c r="A109" s="16" t="s">
        <v>486</v>
      </c>
      <c r="B109" s="12" t="s">
        <v>45</v>
      </c>
      <c r="C109" s="12" t="s">
        <v>95</v>
      </c>
      <c r="D109" s="12" t="s">
        <v>9</v>
      </c>
      <c r="E109" s="22">
        <f>E110+E111</f>
        <v>53.7</v>
      </c>
      <c r="F109" s="22">
        <f>F110+F111</f>
        <v>53.7</v>
      </c>
    </row>
    <row r="110" spans="1:6" s="3" customFormat="1" ht="25.5">
      <c r="A110" s="13" t="s">
        <v>36</v>
      </c>
      <c r="B110" s="2" t="s">
        <v>45</v>
      </c>
      <c r="C110" s="2" t="s">
        <v>95</v>
      </c>
      <c r="D110" s="2" t="s">
        <v>37</v>
      </c>
      <c r="E110" s="18">
        <v>17.5</v>
      </c>
      <c r="F110" s="40">
        <v>17.5</v>
      </c>
    </row>
    <row r="111" spans="1:6" s="3" customFormat="1" ht="25.5">
      <c r="A111" s="13" t="s">
        <v>38</v>
      </c>
      <c r="B111" s="2" t="s">
        <v>45</v>
      </c>
      <c r="C111" s="2" t="s">
        <v>95</v>
      </c>
      <c r="D111" s="2" t="s">
        <v>39</v>
      </c>
      <c r="E111" s="18">
        <v>36.2</v>
      </c>
      <c r="F111" s="40">
        <v>36.2</v>
      </c>
    </row>
    <row r="112" spans="1:6" s="3" customFormat="1" ht="25.5">
      <c r="A112" s="16" t="s">
        <v>487</v>
      </c>
      <c r="B112" s="12" t="s">
        <v>45</v>
      </c>
      <c r="C112" s="12" t="s">
        <v>96</v>
      </c>
      <c r="D112" s="12" t="s">
        <v>9</v>
      </c>
      <c r="E112" s="22">
        <f>E113+E123</f>
        <v>36989.100000000006</v>
      </c>
      <c r="F112" s="22">
        <f>F113+F123</f>
        <v>36091.59999999999</v>
      </c>
    </row>
    <row r="113" spans="1:6" s="3" customFormat="1" ht="25.5">
      <c r="A113" s="16" t="s">
        <v>99</v>
      </c>
      <c r="B113" s="12" t="s">
        <v>45</v>
      </c>
      <c r="C113" s="12" t="s">
        <v>97</v>
      </c>
      <c r="D113" s="12" t="s">
        <v>9</v>
      </c>
      <c r="E113" s="22">
        <f>E114</f>
        <v>35631.8</v>
      </c>
      <c r="F113" s="22">
        <f>F114</f>
        <v>34769.399999999994</v>
      </c>
    </row>
    <row r="114" spans="1:6" s="3" customFormat="1" ht="25.5">
      <c r="A114" s="16" t="s">
        <v>99</v>
      </c>
      <c r="B114" s="12" t="s">
        <v>45</v>
      </c>
      <c r="C114" s="12" t="s">
        <v>100</v>
      </c>
      <c r="D114" s="12" t="s">
        <v>9</v>
      </c>
      <c r="E114" s="22">
        <f>E115+E116+E117+E118+E119+E121+E122+E120</f>
        <v>35631.8</v>
      </c>
      <c r="F114" s="22">
        <f>F115+F116+F117+F118+F119+F121+F122+F120</f>
        <v>34769.399999999994</v>
      </c>
    </row>
    <row r="115" spans="1:6" s="3" customFormat="1" ht="25.5">
      <c r="A115" s="13" t="s">
        <v>26</v>
      </c>
      <c r="B115" s="2" t="s">
        <v>45</v>
      </c>
      <c r="C115" s="2" t="s">
        <v>100</v>
      </c>
      <c r="D115" s="2" t="s">
        <v>27</v>
      </c>
      <c r="E115" s="18">
        <v>24533.7</v>
      </c>
      <c r="F115" s="40">
        <v>24518.1</v>
      </c>
    </row>
    <row r="116" spans="1:6" s="3" customFormat="1" ht="38.25">
      <c r="A116" s="13" t="s">
        <v>34</v>
      </c>
      <c r="B116" s="2" t="s">
        <v>45</v>
      </c>
      <c r="C116" s="2" t="s">
        <v>100</v>
      </c>
      <c r="D116" s="2" t="s">
        <v>35</v>
      </c>
      <c r="E116" s="18">
        <v>15.6</v>
      </c>
      <c r="F116" s="40">
        <v>14.3</v>
      </c>
    </row>
    <row r="117" spans="1:6" s="3" customFormat="1" ht="38.25">
      <c r="A117" s="13" t="s">
        <v>28</v>
      </c>
      <c r="B117" s="2" t="s">
        <v>45</v>
      </c>
      <c r="C117" s="2" t="s">
        <v>100</v>
      </c>
      <c r="D117" s="2" t="s">
        <v>29</v>
      </c>
      <c r="E117" s="18">
        <v>7458</v>
      </c>
      <c r="F117" s="40">
        <v>7343.9</v>
      </c>
    </row>
    <row r="118" spans="1:6" s="3" customFormat="1" ht="25.5">
      <c r="A118" s="13" t="s">
        <v>36</v>
      </c>
      <c r="B118" s="2" t="s">
        <v>45</v>
      </c>
      <c r="C118" s="2" t="s">
        <v>100</v>
      </c>
      <c r="D118" s="2" t="s">
        <v>37</v>
      </c>
      <c r="E118" s="18">
        <v>307.9</v>
      </c>
      <c r="F118" s="40">
        <v>301.4</v>
      </c>
    </row>
    <row r="119" spans="1:6" s="3" customFormat="1" ht="25.5">
      <c r="A119" s="13" t="s">
        <v>38</v>
      </c>
      <c r="B119" s="2" t="s">
        <v>45</v>
      </c>
      <c r="C119" s="2" t="s">
        <v>100</v>
      </c>
      <c r="D119" s="2" t="s">
        <v>39</v>
      </c>
      <c r="E119" s="18">
        <v>3193.6</v>
      </c>
      <c r="F119" s="40">
        <v>2489.5</v>
      </c>
    </row>
    <row r="120" spans="1:6" s="3" customFormat="1" ht="89.25">
      <c r="A120" s="13" t="s">
        <v>696</v>
      </c>
      <c r="B120" s="2" t="s">
        <v>45</v>
      </c>
      <c r="C120" s="2" t="s">
        <v>100</v>
      </c>
      <c r="D120" s="2" t="s">
        <v>688</v>
      </c>
      <c r="E120" s="18">
        <v>10</v>
      </c>
      <c r="F120" s="40"/>
    </row>
    <row r="121" spans="1:6" s="3" customFormat="1" ht="14.25">
      <c r="A121" s="13" t="s">
        <v>40</v>
      </c>
      <c r="B121" s="2" t="s">
        <v>45</v>
      </c>
      <c r="C121" s="2" t="s">
        <v>100</v>
      </c>
      <c r="D121" s="2" t="s">
        <v>41</v>
      </c>
      <c r="E121" s="18">
        <v>110</v>
      </c>
      <c r="F121" s="40">
        <v>102.2</v>
      </c>
    </row>
    <row r="122" spans="1:6" s="3" customFormat="1" ht="14.25">
      <c r="A122" s="13" t="s">
        <v>42</v>
      </c>
      <c r="B122" s="2" t="s">
        <v>45</v>
      </c>
      <c r="C122" s="2" t="s">
        <v>100</v>
      </c>
      <c r="D122" s="2" t="s">
        <v>43</v>
      </c>
      <c r="E122" s="18">
        <v>3</v>
      </c>
      <c r="F122" s="40"/>
    </row>
    <row r="123" spans="1:6" s="3" customFormat="1" ht="25.5">
      <c r="A123" s="16" t="s">
        <v>529</v>
      </c>
      <c r="B123" s="12" t="s">
        <v>45</v>
      </c>
      <c r="C123" s="12" t="s">
        <v>401</v>
      </c>
      <c r="D123" s="12"/>
      <c r="E123" s="22">
        <f>E124+E127</f>
        <v>1357.3</v>
      </c>
      <c r="F123" s="22">
        <f>F124+F127</f>
        <v>1322.2</v>
      </c>
    </row>
    <row r="124" spans="1:6" s="3" customFormat="1" ht="25.5">
      <c r="A124" s="16" t="s">
        <v>98</v>
      </c>
      <c r="B124" s="12" t="s">
        <v>45</v>
      </c>
      <c r="C124" s="12" t="s">
        <v>402</v>
      </c>
      <c r="D124" s="12" t="s">
        <v>9</v>
      </c>
      <c r="E124" s="22">
        <f>E125+E126</f>
        <v>1307.3</v>
      </c>
      <c r="F124" s="22">
        <f>F125+F126</f>
        <v>1272.2</v>
      </c>
    </row>
    <row r="125" spans="1:6" s="3" customFormat="1" ht="25.5">
      <c r="A125" s="13" t="s">
        <v>26</v>
      </c>
      <c r="B125" s="2" t="s">
        <v>45</v>
      </c>
      <c r="C125" s="2" t="s">
        <v>402</v>
      </c>
      <c r="D125" s="2" t="s">
        <v>27</v>
      </c>
      <c r="E125" s="18">
        <v>1014.6</v>
      </c>
      <c r="F125" s="40">
        <v>1003</v>
      </c>
    </row>
    <row r="126" spans="1:6" s="3" customFormat="1" ht="38.25">
      <c r="A126" s="13" t="s">
        <v>28</v>
      </c>
      <c r="B126" s="2" t="s">
        <v>45</v>
      </c>
      <c r="C126" s="2" t="s">
        <v>402</v>
      </c>
      <c r="D126" s="2" t="s">
        <v>29</v>
      </c>
      <c r="E126" s="18">
        <v>292.7</v>
      </c>
      <c r="F126" s="40">
        <v>269.2</v>
      </c>
    </row>
    <row r="127" spans="1:6" s="3" customFormat="1" ht="25.5">
      <c r="A127" s="16" t="s">
        <v>404</v>
      </c>
      <c r="B127" s="12" t="s">
        <v>45</v>
      </c>
      <c r="C127" s="12" t="s">
        <v>720</v>
      </c>
      <c r="D127" s="12"/>
      <c r="E127" s="22">
        <f>E128</f>
        <v>50</v>
      </c>
      <c r="F127" s="22">
        <f>F128</f>
        <v>50</v>
      </c>
    </row>
    <row r="128" spans="1:6" s="3" customFormat="1" ht="14.25">
      <c r="A128" s="13" t="s">
        <v>40</v>
      </c>
      <c r="B128" s="2" t="s">
        <v>45</v>
      </c>
      <c r="C128" s="2" t="s">
        <v>715</v>
      </c>
      <c r="D128" s="2" t="s">
        <v>41</v>
      </c>
      <c r="E128" s="18">
        <v>50</v>
      </c>
      <c r="F128" s="40">
        <v>50</v>
      </c>
    </row>
    <row r="129" spans="1:6" s="3" customFormat="1" ht="14.25">
      <c r="A129" s="16" t="s">
        <v>22</v>
      </c>
      <c r="B129" s="12" t="s">
        <v>45</v>
      </c>
      <c r="C129" s="12" t="s">
        <v>23</v>
      </c>
      <c r="D129" s="12"/>
      <c r="E129" s="22">
        <f>E130</f>
        <v>233.6</v>
      </c>
      <c r="F129" s="22">
        <f>F130</f>
        <v>233.6</v>
      </c>
    </row>
    <row r="130" spans="1:6" s="3" customFormat="1" ht="25.5">
      <c r="A130" s="16" t="s">
        <v>404</v>
      </c>
      <c r="B130" s="12" t="s">
        <v>45</v>
      </c>
      <c r="C130" s="12" t="s">
        <v>403</v>
      </c>
      <c r="D130" s="12"/>
      <c r="E130" s="22">
        <f>E131</f>
        <v>233.6</v>
      </c>
      <c r="F130" s="22">
        <f>F131</f>
        <v>233.6</v>
      </c>
    </row>
    <row r="131" spans="1:6" s="3" customFormat="1" ht="14.25">
      <c r="A131" s="13" t="s">
        <v>42</v>
      </c>
      <c r="B131" s="2" t="s">
        <v>45</v>
      </c>
      <c r="C131" s="2" t="s">
        <v>403</v>
      </c>
      <c r="D131" s="2" t="s">
        <v>43</v>
      </c>
      <c r="E131" s="18">
        <v>233.6</v>
      </c>
      <c r="F131" s="40">
        <v>233.6</v>
      </c>
    </row>
    <row r="132" spans="1:6" s="3" customFormat="1" ht="14.25">
      <c r="A132" s="16" t="s">
        <v>101</v>
      </c>
      <c r="B132" s="12" t="s">
        <v>102</v>
      </c>
      <c r="C132" s="12" t="s">
        <v>9</v>
      </c>
      <c r="D132" s="12" t="s">
        <v>9</v>
      </c>
      <c r="E132" s="22">
        <f aca="true" t="shared" si="5" ref="E132:F134">E133</f>
        <v>20</v>
      </c>
      <c r="F132" s="22">
        <f t="shared" si="5"/>
        <v>20</v>
      </c>
    </row>
    <row r="133" spans="1:6" s="3" customFormat="1" ht="14.25">
      <c r="A133" s="16" t="s">
        <v>22</v>
      </c>
      <c r="B133" s="12" t="s">
        <v>102</v>
      </c>
      <c r="C133" s="12" t="s">
        <v>23</v>
      </c>
      <c r="D133" s="12" t="s">
        <v>9</v>
      </c>
      <c r="E133" s="22">
        <f t="shared" si="5"/>
        <v>20</v>
      </c>
      <c r="F133" s="22">
        <f t="shared" si="5"/>
        <v>20</v>
      </c>
    </row>
    <row r="134" spans="1:6" s="3" customFormat="1" ht="51">
      <c r="A134" s="16" t="s">
        <v>103</v>
      </c>
      <c r="B134" s="12" t="s">
        <v>102</v>
      </c>
      <c r="C134" s="12" t="s">
        <v>104</v>
      </c>
      <c r="D134" s="12" t="s">
        <v>9</v>
      </c>
      <c r="E134" s="22">
        <f t="shared" si="5"/>
        <v>20</v>
      </c>
      <c r="F134" s="22">
        <f t="shared" si="5"/>
        <v>20</v>
      </c>
    </row>
    <row r="135" spans="1:6" s="3" customFormat="1" ht="25.5">
      <c r="A135" s="13" t="s">
        <v>38</v>
      </c>
      <c r="B135" s="2" t="s">
        <v>102</v>
      </c>
      <c r="C135" s="2" t="s">
        <v>104</v>
      </c>
      <c r="D135" s="2" t="s">
        <v>39</v>
      </c>
      <c r="E135" s="18">
        <v>20</v>
      </c>
      <c r="F135" s="40">
        <v>20</v>
      </c>
    </row>
    <row r="136" spans="1:6" s="3" customFormat="1" ht="38.25">
      <c r="A136" s="16" t="s">
        <v>105</v>
      </c>
      <c r="B136" s="12" t="s">
        <v>106</v>
      </c>
      <c r="C136" s="12" t="s">
        <v>9</v>
      </c>
      <c r="D136" s="12" t="s">
        <v>9</v>
      </c>
      <c r="E136" s="22">
        <f>E137+E148</f>
        <v>7836.6</v>
      </c>
      <c r="F136" s="22">
        <f>F137+F148</f>
        <v>7726.200000000002</v>
      </c>
    </row>
    <row r="137" spans="1:6" s="3" customFormat="1" ht="25.5">
      <c r="A137" s="16" t="s">
        <v>76</v>
      </c>
      <c r="B137" s="12" t="s">
        <v>106</v>
      </c>
      <c r="C137" s="12" t="s">
        <v>77</v>
      </c>
      <c r="D137" s="12" t="s">
        <v>9</v>
      </c>
      <c r="E137" s="22">
        <f>E138</f>
        <v>7120.1</v>
      </c>
      <c r="F137" s="22">
        <f>F138</f>
        <v>7023.600000000001</v>
      </c>
    </row>
    <row r="138" spans="1:6" s="3" customFormat="1" ht="38.25">
      <c r="A138" s="16" t="s">
        <v>488</v>
      </c>
      <c r="B138" s="12" t="s">
        <v>106</v>
      </c>
      <c r="C138" s="12" t="s">
        <v>107</v>
      </c>
      <c r="D138" s="12" t="s">
        <v>9</v>
      </c>
      <c r="E138" s="22">
        <f>E139</f>
        <v>7120.1</v>
      </c>
      <c r="F138" s="22">
        <f>F139</f>
        <v>7023.600000000001</v>
      </c>
    </row>
    <row r="139" spans="1:6" s="3" customFormat="1" ht="25.5">
      <c r="A139" s="16" t="s">
        <v>490</v>
      </c>
      <c r="B139" s="12" t="s">
        <v>106</v>
      </c>
      <c r="C139" s="12" t="s">
        <v>108</v>
      </c>
      <c r="D139" s="12" t="s">
        <v>9</v>
      </c>
      <c r="E139" s="22">
        <f>E142+E140</f>
        <v>7120.1</v>
      </c>
      <c r="F139" s="22">
        <f>F142+F140</f>
        <v>7023.600000000001</v>
      </c>
    </row>
    <row r="140" spans="1:6" s="3" customFormat="1" ht="25.5">
      <c r="A140" s="16" t="s">
        <v>683</v>
      </c>
      <c r="B140" s="12" t="s">
        <v>106</v>
      </c>
      <c r="C140" s="12" t="s">
        <v>682</v>
      </c>
      <c r="D140" s="12"/>
      <c r="E140" s="22">
        <f>E141</f>
        <v>0.1</v>
      </c>
      <c r="F140" s="22">
        <f>F141</f>
        <v>0.1</v>
      </c>
    </row>
    <row r="141" spans="1:6" s="29" customFormat="1" ht="26.25">
      <c r="A141" s="13" t="s">
        <v>684</v>
      </c>
      <c r="B141" s="2" t="s">
        <v>106</v>
      </c>
      <c r="C141" s="2" t="s">
        <v>682</v>
      </c>
      <c r="D141" s="2" t="s">
        <v>681</v>
      </c>
      <c r="E141" s="18">
        <v>0.1</v>
      </c>
      <c r="F141" s="40">
        <v>0.1</v>
      </c>
    </row>
    <row r="142" spans="1:6" s="3" customFormat="1" ht="25.5">
      <c r="A142" s="16" t="s">
        <v>489</v>
      </c>
      <c r="B142" s="12" t="s">
        <v>106</v>
      </c>
      <c r="C142" s="12" t="s">
        <v>109</v>
      </c>
      <c r="D142" s="12" t="s">
        <v>9</v>
      </c>
      <c r="E142" s="22">
        <f>E143+E144+E145+E146+E147</f>
        <v>7120</v>
      </c>
      <c r="F142" s="22">
        <f>F143+F144+F145+F146+F147</f>
        <v>7023.500000000001</v>
      </c>
    </row>
    <row r="143" spans="1:6" s="3" customFormat="1" ht="25.5">
      <c r="A143" s="13" t="s">
        <v>26</v>
      </c>
      <c r="B143" s="2" t="s">
        <v>106</v>
      </c>
      <c r="C143" s="2" t="s">
        <v>109</v>
      </c>
      <c r="D143" s="2" t="s">
        <v>27</v>
      </c>
      <c r="E143" s="18">
        <v>5054.8</v>
      </c>
      <c r="F143" s="40">
        <v>5026.2</v>
      </c>
    </row>
    <row r="144" spans="1:6" s="3" customFormat="1" ht="38.25">
      <c r="A144" s="13" t="s">
        <v>28</v>
      </c>
      <c r="B144" s="2" t="s">
        <v>106</v>
      </c>
      <c r="C144" s="2" t="s">
        <v>109</v>
      </c>
      <c r="D144" s="2" t="s">
        <v>29</v>
      </c>
      <c r="E144" s="18">
        <v>1530</v>
      </c>
      <c r="F144" s="40">
        <v>1489.9</v>
      </c>
    </row>
    <row r="145" spans="1:6" s="3" customFormat="1" ht="25.5">
      <c r="A145" s="13" t="s">
        <v>36</v>
      </c>
      <c r="B145" s="2" t="s">
        <v>106</v>
      </c>
      <c r="C145" s="2" t="s">
        <v>109</v>
      </c>
      <c r="D145" s="2" t="s">
        <v>37</v>
      </c>
      <c r="E145" s="18">
        <v>182</v>
      </c>
      <c r="F145" s="40">
        <v>177.5</v>
      </c>
    </row>
    <row r="146" spans="1:6" s="3" customFormat="1" ht="25.5">
      <c r="A146" s="13" t="s">
        <v>38</v>
      </c>
      <c r="B146" s="2" t="s">
        <v>106</v>
      </c>
      <c r="C146" s="2" t="s">
        <v>109</v>
      </c>
      <c r="D146" s="2" t="s">
        <v>39</v>
      </c>
      <c r="E146" s="18">
        <v>352.9</v>
      </c>
      <c r="F146" s="40">
        <v>329.6</v>
      </c>
    </row>
    <row r="147" spans="1:6" s="3" customFormat="1" ht="14.25">
      <c r="A147" s="13" t="s">
        <v>40</v>
      </c>
      <c r="B147" s="2" t="s">
        <v>106</v>
      </c>
      <c r="C147" s="2" t="s">
        <v>109</v>
      </c>
      <c r="D147" s="2" t="s">
        <v>41</v>
      </c>
      <c r="E147" s="18">
        <v>0.3</v>
      </c>
      <c r="F147" s="40">
        <v>0.3</v>
      </c>
    </row>
    <row r="148" spans="1:6" s="3" customFormat="1" ht="14.25">
      <c r="A148" s="16" t="s">
        <v>22</v>
      </c>
      <c r="B148" s="12" t="s">
        <v>106</v>
      </c>
      <c r="C148" s="12" t="s">
        <v>23</v>
      </c>
      <c r="D148" s="12" t="s">
        <v>9</v>
      </c>
      <c r="E148" s="22">
        <f>E149</f>
        <v>716.5000000000001</v>
      </c>
      <c r="F148" s="22">
        <f>F149</f>
        <v>702.6</v>
      </c>
    </row>
    <row r="149" spans="1:6" s="3" customFormat="1" ht="14.25">
      <c r="A149" s="16" t="s">
        <v>110</v>
      </c>
      <c r="B149" s="12" t="s">
        <v>106</v>
      </c>
      <c r="C149" s="12" t="s">
        <v>111</v>
      </c>
      <c r="D149" s="12" t="s">
        <v>9</v>
      </c>
      <c r="E149" s="22">
        <f>E150+E151+E152</f>
        <v>716.5000000000001</v>
      </c>
      <c r="F149" s="22">
        <f>F150+F151+F152</f>
        <v>702.6</v>
      </c>
    </row>
    <row r="150" spans="1:6" s="3" customFormat="1" ht="25.5">
      <c r="A150" s="13" t="s">
        <v>26</v>
      </c>
      <c r="B150" s="2" t="s">
        <v>106</v>
      </c>
      <c r="C150" s="2" t="s">
        <v>111</v>
      </c>
      <c r="D150" s="2" t="s">
        <v>27</v>
      </c>
      <c r="E150" s="18">
        <v>547.1</v>
      </c>
      <c r="F150" s="40">
        <v>536.4</v>
      </c>
    </row>
    <row r="151" spans="1:6" s="3" customFormat="1" ht="38.25">
      <c r="A151" s="13" t="s">
        <v>28</v>
      </c>
      <c r="B151" s="2" t="s">
        <v>106</v>
      </c>
      <c r="C151" s="2" t="s">
        <v>111</v>
      </c>
      <c r="D151" s="2" t="s">
        <v>29</v>
      </c>
      <c r="E151" s="18">
        <v>163.8</v>
      </c>
      <c r="F151" s="40">
        <v>160.6</v>
      </c>
    </row>
    <row r="152" spans="1:6" s="3" customFormat="1" ht="25.5">
      <c r="A152" s="13" t="s">
        <v>38</v>
      </c>
      <c r="B152" s="2" t="s">
        <v>106</v>
      </c>
      <c r="C152" s="2" t="s">
        <v>111</v>
      </c>
      <c r="D152" s="2" t="s">
        <v>39</v>
      </c>
      <c r="E152" s="18">
        <v>5.6</v>
      </c>
      <c r="F152" s="40">
        <v>5.6</v>
      </c>
    </row>
    <row r="153" spans="1:6" s="3" customFormat="1" ht="14.25">
      <c r="A153" s="16" t="s">
        <v>114</v>
      </c>
      <c r="B153" s="12" t="s">
        <v>115</v>
      </c>
      <c r="C153" s="12" t="s">
        <v>9</v>
      </c>
      <c r="D153" s="12" t="s">
        <v>9</v>
      </c>
      <c r="E153" s="22">
        <f>E154+E159+E172+E168</f>
        <v>4998.299999999999</v>
      </c>
      <c r="F153" s="22">
        <f>F154+F159+F172+F168</f>
        <v>4529.199999999999</v>
      </c>
    </row>
    <row r="154" spans="1:6" s="3" customFormat="1" ht="38.25">
      <c r="A154" s="16" t="s">
        <v>116</v>
      </c>
      <c r="B154" s="12" t="s">
        <v>115</v>
      </c>
      <c r="C154" s="12" t="s">
        <v>117</v>
      </c>
      <c r="D154" s="12" t="s">
        <v>9</v>
      </c>
      <c r="E154" s="22">
        <f aca="true" t="shared" si="6" ref="E154:F157">E155</f>
        <v>2.1</v>
      </c>
      <c r="F154" s="22">
        <f t="shared" si="6"/>
        <v>2.1</v>
      </c>
    </row>
    <row r="155" spans="1:6" s="3" customFormat="1" ht="25.5">
      <c r="A155" s="16" t="s">
        <v>491</v>
      </c>
      <c r="B155" s="12" t="s">
        <v>115</v>
      </c>
      <c r="C155" s="12" t="s">
        <v>118</v>
      </c>
      <c r="D155" s="12" t="s">
        <v>9</v>
      </c>
      <c r="E155" s="22">
        <f t="shared" si="6"/>
        <v>2.1</v>
      </c>
      <c r="F155" s="22">
        <f t="shared" si="6"/>
        <v>2.1</v>
      </c>
    </row>
    <row r="156" spans="1:6" s="3" customFormat="1" ht="38.25">
      <c r="A156" s="16" t="s">
        <v>492</v>
      </c>
      <c r="B156" s="12" t="s">
        <v>115</v>
      </c>
      <c r="C156" s="12" t="s">
        <v>119</v>
      </c>
      <c r="D156" s="12" t="s">
        <v>9</v>
      </c>
      <c r="E156" s="22">
        <f t="shared" si="6"/>
        <v>2.1</v>
      </c>
      <c r="F156" s="22">
        <f t="shared" si="6"/>
        <v>2.1</v>
      </c>
    </row>
    <row r="157" spans="1:6" s="3" customFormat="1" ht="25.5">
      <c r="A157" s="16" t="s">
        <v>120</v>
      </c>
      <c r="B157" s="12" t="s">
        <v>115</v>
      </c>
      <c r="C157" s="12" t="s">
        <v>121</v>
      </c>
      <c r="D157" s="12" t="s">
        <v>9</v>
      </c>
      <c r="E157" s="22">
        <f t="shared" si="6"/>
        <v>2.1</v>
      </c>
      <c r="F157" s="22">
        <f t="shared" si="6"/>
        <v>2.1</v>
      </c>
    </row>
    <row r="158" spans="1:6" s="3" customFormat="1" ht="25.5">
      <c r="A158" s="13" t="s">
        <v>38</v>
      </c>
      <c r="B158" s="2" t="s">
        <v>115</v>
      </c>
      <c r="C158" s="2" t="s">
        <v>121</v>
      </c>
      <c r="D158" s="2" t="s">
        <v>39</v>
      </c>
      <c r="E158" s="18">
        <v>2.1</v>
      </c>
      <c r="F158" s="40">
        <v>2.1</v>
      </c>
    </row>
    <row r="159" spans="1:6" s="3" customFormat="1" ht="25.5">
      <c r="A159" s="16" t="s">
        <v>76</v>
      </c>
      <c r="B159" s="12" t="s">
        <v>115</v>
      </c>
      <c r="C159" s="12" t="s">
        <v>77</v>
      </c>
      <c r="D159" s="12" t="s">
        <v>9</v>
      </c>
      <c r="E159" s="22">
        <f>E160+E164</f>
        <v>3210</v>
      </c>
      <c r="F159" s="22">
        <f>F160+F164</f>
        <v>2992.9</v>
      </c>
    </row>
    <row r="160" spans="1:6" s="3" customFormat="1" ht="38.25">
      <c r="A160" s="16" t="s">
        <v>493</v>
      </c>
      <c r="B160" s="12" t="s">
        <v>115</v>
      </c>
      <c r="C160" s="12" t="s">
        <v>122</v>
      </c>
      <c r="D160" s="12" t="s">
        <v>9</v>
      </c>
      <c r="E160" s="22">
        <f aca="true" t="shared" si="7" ref="E160:F162">E161</f>
        <v>35</v>
      </c>
      <c r="F160" s="22">
        <f t="shared" si="7"/>
        <v>15.8</v>
      </c>
    </row>
    <row r="161" spans="1:6" s="3" customFormat="1" ht="25.5">
      <c r="A161" s="16" t="s">
        <v>535</v>
      </c>
      <c r="B161" s="12" t="s">
        <v>115</v>
      </c>
      <c r="C161" s="12" t="s">
        <v>123</v>
      </c>
      <c r="D161" s="12" t="s">
        <v>9</v>
      </c>
      <c r="E161" s="22">
        <f t="shared" si="7"/>
        <v>35</v>
      </c>
      <c r="F161" s="22">
        <f t="shared" si="7"/>
        <v>15.8</v>
      </c>
    </row>
    <row r="162" spans="1:6" s="3" customFormat="1" ht="63.75">
      <c r="A162" s="16" t="s">
        <v>574</v>
      </c>
      <c r="B162" s="12" t="s">
        <v>115</v>
      </c>
      <c r="C162" s="12" t="s">
        <v>124</v>
      </c>
      <c r="D162" s="12" t="s">
        <v>9</v>
      </c>
      <c r="E162" s="22">
        <f t="shared" si="7"/>
        <v>35</v>
      </c>
      <c r="F162" s="22">
        <f t="shared" si="7"/>
        <v>15.8</v>
      </c>
    </row>
    <row r="163" spans="1:6" s="3" customFormat="1" ht="25.5">
      <c r="A163" s="13" t="s">
        <v>38</v>
      </c>
      <c r="B163" s="2" t="s">
        <v>115</v>
      </c>
      <c r="C163" s="2" t="s">
        <v>124</v>
      </c>
      <c r="D163" s="2" t="s">
        <v>39</v>
      </c>
      <c r="E163" s="18">
        <v>35</v>
      </c>
      <c r="F163" s="40">
        <v>15.8</v>
      </c>
    </row>
    <row r="164" spans="1:6" s="3" customFormat="1" ht="14.25">
      <c r="A164" s="16" t="s">
        <v>494</v>
      </c>
      <c r="B164" s="12" t="s">
        <v>115</v>
      </c>
      <c r="C164" s="12" t="s">
        <v>125</v>
      </c>
      <c r="D164" s="12" t="s">
        <v>9</v>
      </c>
      <c r="E164" s="22">
        <f aca="true" t="shared" si="8" ref="E164:F166">E165</f>
        <v>3175</v>
      </c>
      <c r="F164" s="22">
        <f t="shared" si="8"/>
        <v>2977.1</v>
      </c>
    </row>
    <row r="165" spans="1:6" s="3" customFormat="1" ht="25.5">
      <c r="A165" s="16" t="s">
        <v>540</v>
      </c>
      <c r="B165" s="12" t="s">
        <v>115</v>
      </c>
      <c r="C165" s="12" t="s">
        <v>126</v>
      </c>
      <c r="D165" s="12" t="s">
        <v>9</v>
      </c>
      <c r="E165" s="22">
        <f t="shared" si="8"/>
        <v>3175</v>
      </c>
      <c r="F165" s="22">
        <f t="shared" si="8"/>
        <v>2977.1</v>
      </c>
    </row>
    <row r="166" spans="1:6" s="3" customFormat="1" ht="38.25">
      <c r="A166" s="16" t="s">
        <v>576</v>
      </c>
      <c r="B166" s="12" t="s">
        <v>115</v>
      </c>
      <c r="C166" s="12" t="s">
        <v>127</v>
      </c>
      <c r="D166" s="12" t="s">
        <v>9</v>
      </c>
      <c r="E166" s="22">
        <f t="shared" si="8"/>
        <v>3175</v>
      </c>
      <c r="F166" s="22">
        <f t="shared" si="8"/>
        <v>2977.1</v>
      </c>
    </row>
    <row r="167" spans="1:6" s="3" customFormat="1" ht="51">
      <c r="A167" s="13" t="s">
        <v>65</v>
      </c>
      <c r="B167" s="2" t="s">
        <v>115</v>
      </c>
      <c r="C167" s="2" t="s">
        <v>127</v>
      </c>
      <c r="D167" s="2" t="s">
        <v>66</v>
      </c>
      <c r="E167" s="18">
        <v>3175</v>
      </c>
      <c r="F167" s="40">
        <v>2977.1</v>
      </c>
    </row>
    <row r="168" spans="1:6" s="31" customFormat="1" ht="38.25">
      <c r="A168" s="16" t="s">
        <v>701</v>
      </c>
      <c r="B168" s="30" t="s">
        <v>115</v>
      </c>
      <c r="C168" s="30" t="s">
        <v>697</v>
      </c>
      <c r="D168" s="30"/>
      <c r="E168" s="22">
        <f aca="true" t="shared" si="9" ref="E168:F170">E169</f>
        <v>100</v>
      </c>
      <c r="F168" s="22">
        <f t="shared" si="9"/>
        <v>96.4</v>
      </c>
    </row>
    <row r="169" spans="1:6" s="31" customFormat="1" ht="14.25">
      <c r="A169" s="16" t="s">
        <v>702</v>
      </c>
      <c r="B169" s="30" t="s">
        <v>115</v>
      </c>
      <c r="C169" s="30" t="s">
        <v>698</v>
      </c>
      <c r="D169" s="30"/>
      <c r="E169" s="22">
        <f t="shared" si="9"/>
        <v>100</v>
      </c>
      <c r="F169" s="22">
        <f t="shared" si="9"/>
        <v>96.4</v>
      </c>
    </row>
    <row r="170" spans="1:6" s="31" customFormat="1" ht="38.25">
      <c r="A170" s="38" t="s">
        <v>700</v>
      </c>
      <c r="B170" s="30" t="s">
        <v>115</v>
      </c>
      <c r="C170" s="30" t="s">
        <v>699</v>
      </c>
      <c r="D170" s="30"/>
      <c r="E170" s="22">
        <f t="shared" si="9"/>
        <v>100</v>
      </c>
      <c r="F170" s="22">
        <f t="shared" si="9"/>
        <v>96.4</v>
      </c>
    </row>
    <row r="171" spans="1:6" s="31" customFormat="1" ht="51">
      <c r="A171" s="13" t="s">
        <v>165</v>
      </c>
      <c r="B171" s="33" t="s">
        <v>115</v>
      </c>
      <c r="C171" s="33" t="s">
        <v>699</v>
      </c>
      <c r="D171" s="33" t="s">
        <v>166</v>
      </c>
      <c r="E171" s="18">
        <v>100</v>
      </c>
      <c r="F171" s="49">
        <v>96.4</v>
      </c>
    </row>
    <row r="172" spans="1:6" s="3" customFormat="1" ht="14.25">
      <c r="A172" s="16" t="s">
        <v>22</v>
      </c>
      <c r="B172" s="12" t="s">
        <v>115</v>
      </c>
      <c r="C172" s="12" t="s">
        <v>23</v>
      </c>
      <c r="D172" s="12" t="s">
        <v>9</v>
      </c>
      <c r="E172" s="22">
        <f>E175+E179+E173+E184+E177+E181</f>
        <v>1686.1999999999998</v>
      </c>
      <c r="F172" s="22">
        <f>F175+F179+F173+F184+F177+F181</f>
        <v>1437.7999999999997</v>
      </c>
    </row>
    <row r="173" spans="1:6" s="3" customFormat="1" ht="25.5">
      <c r="A173" s="16" t="s">
        <v>406</v>
      </c>
      <c r="B173" s="30" t="s">
        <v>115</v>
      </c>
      <c r="C173" s="30" t="s">
        <v>405</v>
      </c>
      <c r="D173" s="30"/>
      <c r="E173" s="22">
        <f>E174</f>
        <v>30</v>
      </c>
      <c r="F173" s="22">
        <f>F174</f>
        <v>30</v>
      </c>
    </row>
    <row r="174" spans="1:6" s="29" customFormat="1" ht="15">
      <c r="A174" s="13" t="s">
        <v>371</v>
      </c>
      <c r="B174" s="33" t="s">
        <v>115</v>
      </c>
      <c r="C174" s="33" t="s">
        <v>405</v>
      </c>
      <c r="D174" s="33" t="s">
        <v>372</v>
      </c>
      <c r="E174" s="18">
        <v>30</v>
      </c>
      <c r="F174" s="40">
        <v>30</v>
      </c>
    </row>
    <row r="175" spans="1:6" s="3" customFormat="1" ht="51">
      <c r="A175" s="16" t="s">
        <v>128</v>
      </c>
      <c r="B175" s="12" t="s">
        <v>115</v>
      </c>
      <c r="C175" s="12" t="s">
        <v>129</v>
      </c>
      <c r="D175" s="12" t="s">
        <v>9</v>
      </c>
      <c r="E175" s="22">
        <f>E176</f>
        <v>45</v>
      </c>
      <c r="F175" s="22">
        <f>F176</f>
        <v>10</v>
      </c>
    </row>
    <row r="176" spans="1:6" s="3" customFormat="1" ht="25.5">
      <c r="A176" s="13" t="s">
        <v>38</v>
      </c>
      <c r="B176" s="2" t="s">
        <v>115</v>
      </c>
      <c r="C176" s="2" t="s">
        <v>129</v>
      </c>
      <c r="D176" s="2" t="s">
        <v>39</v>
      </c>
      <c r="E176" s="18">
        <v>45</v>
      </c>
      <c r="F176" s="40">
        <v>10</v>
      </c>
    </row>
    <row r="177" spans="1:6" s="3" customFormat="1" ht="25.5">
      <c r="A177" s="16" t="s">
        <v>617</v>
      </c>
      <c r="B177" s="12" t="s">
        <v>115</v>
      </c>
      <c r="C177" s="12" t="s">
        <v>616</v>
      </c>
      <c r="D177" s="12"/>
      <c r="E177" s="22">
        <f>E178</f>
        <v>992.9</v>
      </c>
      <c r="F177" s="22">
        <f>F178</f>
        <v>809.4</v>
      </c>
    </row>
    <row r="178" spans="1:6" s="3" customFormat="1" ht="25.5">
      <c r="A178" s="13" t="s">
        <v>38</v>
      </c>
      <c r="B178" s="2" t="s">
        <v>115</v>
      </c>
      <c r="C178" s="2" t="s">
        <v>616</v>
      </c>
      <c r="D178" s="2" t="s">
        <v>39</v>
      </c>
      <c r="E178" s="18">
        <v>992.9</v>
      </c>
      <c r="F178" s="40">
        <v>809.4</v>
      </c>
    </row>
    <row r="179" spans="1:6" s="3" customFormat="1" ht="14.25">
      <c r="A179" s="16" t="s">
        <v>132</v>
      </c>
      <c r="B179" s="12" t="s">
        <v>115</v>
      </c>
      <c r="C179" s="12" t="s">
        <v>133</v>
      </c>
      <c r="D179" s="12" t="s">
        <v>9</v>
      </c>
      <c r="E179" s="22">
        <f>E180</f>
        <v>402.7</v>
      </c>
      <c r="F179" s="22">
        <f>F180</f>
        <v>372.8</v>
      </c>
    </row>
    <row r="180" spans="1:6" s="3" customFormat="1" ht="25.5">
      <c r="A180" s="13" t="s">
        <v>38</v>
      </c>
      <c r="B180" s="2" t="s">
        <v>115</v>
      </c>
      <c r="C180" s="2" t="s">
        <v>133</v>
      </c>
      <c r="D180" s="2" t="s">
        <v>39</v>
      </c>
      <c r="E180" s="18">
        <v>402.7</v>
      </c>
      <c r="F180" s="40">
        <v>372.8</v>
      </c>
    </row>
    <row r="181" spans="1:6" s="3" customFormat="1" ht="25.5">
      <c r="A181" s="16" t="s">
        <v>717</v>
      </c>
      <c r="B181" s="12" t="s">
        <v>115</v>
      </c>
      <c r="C181" s="12" t="s">
        <v>716</v>
      </c>
      <c r="D181" s="12"/>
      <c r="E181" s="22">
        <f>E182+E183</f>
        <v>40.6</v>
      </c>
      <c r="F181" s="22">
        <f>F182+F183</f>
        <v>40.6</v>
      </c>
    </row>
    <row r="182" spans="1:6" s="3" customFormat="1" ht="25.5">
      <c r="A182" s="13" t="s">
        <v>26</v>
      </c>
      <c r="B182" s="2" t="s">
        <v>115</v>
      </c>
      <c r="C182" s="2" t="s">
        <v>716</v>
      </c>
      <c r="D182" s="2" t="s">
        <v>27</v>
      </c>
      <c r="E182" s="18">
        <v>31.2</v>
      </c>
      <c r="F182" s="40">
        <v>31.2</v>
      </c>
    </row>
    <row r="183" spans="1:6" s="3" customFormat="1" ht="38.25">
      <c r="A183" s="13" t="s">
        <v>28</v>
      </c>
      <c r="B183" s="2" t="s">
        <v>115</v>
      </c>
      <c r="C183" s="2" t="s">
        <v>716</v>
      </c>
      <c r="D183" s="2" t="s">
        <v>29</v>
      </c>
      <c r="E183" s="18">
        <v>9.4</v>
      </c>
      <c r="F183" s="40">
        <v>9.4</v>
      </c>
    </row>
    <row r="184" spans="1:6" s="3" customFormat="1" ht="25.5">
      <c r="A184" s="16" t="s">
        <v>581</v>
      </c>
      <c r="B184" s="12" t="s">
        <v>115</v>
      </c>
      <c r="C184" s="12" t="s">
        <v>580</v>
      </c>
      <c r="D184" s="12"/>
      <c r="E184" s="22">
        <f>E185</f>
        <v>175</v>
      </c>
      <c r="F184" s="22">
        <f>F185</f>
        <v>175</v>
      </c>
    </row>
    <row r="185" spans="1:6" s="3" customFormat="1" ht="14.25">
      <c r="A185" s="13" t="s">
        <v>42</v>
      </c>
      <c r="B185" s="2" t="s">
        <v>115</v>
      </c>
      <c r="C185" s="2" t="s">
        <v>580</v>
      </c>
      <c r="D185" s="2" t="s">
        <v>43</v>
      </c>
      <c r="E185" s="18">
        <v>175</v>
      </c>
      <c r="F185" s="40">
        <v>175</v>
      </c>
    </row>
    <row r="186" spans="1:6" s="3" customFormat="1" ht="14.25">
      <c r="A186" s="16" t="s">
        <v>134</v>
      </c>
      <c r="B186" s="12" t="s">
        <v>135</v>
      </c>
      <c r="C186" s="12" t="s">
        <v>9</v>
      </c>
      <c r="D186" s="12" t="s">
        <v>9</v>
      </c>
      <c r="E186" s="22">
        <f aca="true" t="shared" si="10" ref="E186:F189">E187</f>
        <v>1423.7</v>
      </c>
      <c r="F186" s="22">
        <f t="shared" si="10"/>
        <v>1423.7</v>
      </c>
    </row>
    <row r="187" spans="1:6" s="3" customFormat="1" ht="14.25">
      <c r="A187" s="16" t="s">
        <v>136</v>
      </c>
      <c r="B187" s="12" t="s">
        <v>137</v>
      </c>
      <c r="C187" s="12" t="s">
        <v>9</v>
      </c>
      <c r="D187" s="12" t="s">
        <v>9</v>
      </c>
      <c r="E187" s="22">
        <f t="shared" si="10"/>
        <v>1423.7</v>
      </c>
      <c r="F187" s="22">
        <f t="shared" si="10"/>
        <v>1423.7</v>
      </c>
    </row>
    <row r="188" spans="1:6" s="3" customFormat="1" ht="14.25">
      <c r="A188" s="16" t="s">
        <v>22</v>
      </c>
      <c r="B188" s="12" t="s">
        <v>137</v>
      </c>
      <c r="C188" s="12" t="s">
        <v>23</v>
      </c>
      <c r="D188" s="12" t="s">
        <v>9</v>
      </c>
      <c r="E188" s="22">
        <f t="shared" si="10"/>
        <v>1423.7</v>
      </c>
      <c r="F188" s="22">
        <f t="shared" si="10"/>
        <v>1423.7</v>
      </c>
    </row>
    <row r="189" spans="1:6" s="3" customFormat="1" ht="25.5">
      <c r="A189" s="16" t="s">
        <v>138</v>
      </c>
      <c r="B189" s="12" t="s">
        <v>137</v>
      </c>
      <c r="C189" s="12" t="s">
        <v>139</v>
      </c>
      <c r="D189" s="12" t="s">
        <v>9</v>
      </c>
      <c r="E189" s="22">
        <f t="shared" si="10"/>
        <v>1423.7</v>
      </c>
      <c r="F189" s="22">
        <f t="shared" si="10"/>
        <v>1423.7</v>
      </c>
    </row>
    <row r="190" spans="1:6" s="3" customFormat="1" ht="14.25">
      <c r="A190" s="13" t="s">
        <v>140</v>
      </c>
      <c r="B190" s="2" t="s">
        <v>137</v>
      </c>
      <c r="C190" s="2" t="s">
        <v>139</v>
      </c>
      <c r="D190" s="2" t="s">
        <v>141</v>
      </c>
      <c r="E190" s="18">
        <v>1423.7</v>
      </c>
      <c r="F190" s="40">
        <v>1423.7</v>
      </c>
    </row>
    <row r="191" spans="1:6" s="3" customFormat="1" ht="25.5">
      <c r="A191" s="16" t="s">
        <v>142</v>
      </c>
      <c r="B191" s="12" t="s">
        <v>143</v>
      </c>
      <c r="C191" s="12" t="s">
        <v>9</v>
      </c>
      <c r="D191" s="12" t="s">
        <v>9</v>
      </c>
      <c r="E191" s="22">
        <f>E197+E223+E192</f>
        <v>12613.599999999999</v>
      </c>
      <c r="F191" s="22">
        <f>F197+F223+F192</f>
        <v>9163.699999999999</v>
      </c>
    </row>
    <row r="192" spans="1:6" s="3" customFormat="1" ht="14.25">
      <c r="A192" s="16" t="s">
        <v>649</v>
      </c>
      <c r="B192" s="12" t="s">
        <v>648</v>
      </c>
      <c r="C192" s="12"/>
      <c r="D192" s="12"/>
      <c r="E192" s="22">
        <f aca="true" t="shared" si="11" ref="E192:F195">E193</f>
        <v>64.9</v>
      </c>
      <c r="F192" s="22">
        <f t="shared" si="11"/>
        <v>64.9</v>
      </c>
    </row>
    <row r="193" spans="1:6" s="3" customFormat="1" ht="38.25">
      <c r="A193" s="16" t="s">
        <v>496</v>
      </c>
      <c r="B193" s="12" t="s">
        <v>648</v>
      </c>
      <c r="C193" s="12" t="s">
        <v>156</v>
      </c>
      <c r="D193" s="12"/>
      <c r="E193" s="22">
        <f t="shared" si="11"/>
        <v>64.9</v>
      </c>
      <c r="F193" s="22">
        <f t="shared" si="11"/>
        <v>64.9</v>
      </c>
    </row>
    <row r="194" spans="1:6" s="3" customFormat="1" ht="63.75">
      <c r="A194" s="32" t="s">
        <v>497</v>
      </c>
      <c r="B194" s="12" t="s">
        <v>648</v>
      </c>
      <c r="C194" s="12" t="s">
        <v>157</v>
      </c>
      <c r="D194" s="12"/>
      <c r="E194" s="22">
        <f t="shared" si="11"/>
        <v>64.9</v>
      </c>
      <c r="F194" s="22">
        <f t="shared" si="11"/>
        <v>64.9</v>
      </c>
    </row>
    <row r="195" spans="1:6" s="3" customFormat="1" ht="25.5">
      <c r="A195" s="16" t="s">
        <v>650</v>
      </c>
      <c r="B195" s="12" t="s">
        <v>648</v>
      </c>
      <c r="C195" s="12" t="s">
        <v>675</v>
      </c>
      <c r="D195" s="12"/>
      <c r="E195" s="22">
        <f t="shared" si="11"/>
        <v>64.9</v>
      </c>
      <c r="F195" s="22">
        <f t="shared" si="11"/>
        <v>64.9</v>
      </c>
    </row>
    <row r="196" spans="1:6" s="29" customFormat="1" ht="15">
      <c r="A196" s="13" t="s">
        <v>154</v>
      </c>
      <c r="B196" s="2" t="s">
        <v>648</v>
      </c>
      <c r="C196" s="2" t="s">
        <v>675</v>
      </c>
      <c r="D196" s="2" t="s">
        <v>155</v>
      </c>
      <c r="E196" s="18">
        <v>64.9</v>
      </c>
      <c r="F196" s="40">
        <v>64.9</v>
      </c>
    </row>
    <row r="197" spans="1:6" s="3" customFormat="1" ht="38.25">
      <c r="A197" s="16" t="s">
        <v>144</v>
      </c>
      <c r="B197" s="12" t="s">
        <v>145</v>
      </c>
      <c r="C197" s="12" t="s">
        <v>9</v>
      </c>
      <c r="D197" s="12" t="s">
        <v>9</v>
      </c>
      <c r="E197" s="22">
        <f>E198+E212</f>
        <v>11294.099999999999</v>
      </c>
      <c r="F197" s="22">
        <f>F198+F212</f>
        <v>7844.2</v>
      </c>
    </row>
    <row r="198" spans="1:6" s="3" customFormat="1" ht="38.25">
      <c r="A198" s="16" t="s">
        <v>67</v>
      </c>
      <c r="B198" s="12" t="s">
        <v>145</v>
      </c>
      <c r="C198" s="12" t="s">
        <v>68</v>
      </c>
      <c r="D198" s="12" t="s">
        <v>9</v>
      </c>
      <c r="E198" s="22">
        <f>E199</f>
        <v>3722.6000000000004</v>
      </c>
      <c r="F198" s="22">
        <f>F199</f>
        <v>3708.1000000000004</v>
      </c>
    </row>
    <row r="199" spans="1:6" s="3" customFormat="1" ht="38.25">
      <c r="A199" s="16" t="s">
        <v>495</v>
      </c>
      <c r="B199" s="12" t="s">
        <v>145</v>
      </c>
      <c r="C199" s="12" t="s">
        <v>146</v>
      </c>
      <c r="D199" s="12" t="s">
        <v>9</v>
      </c>
      <c r="E199" s="22">
        <f>E200</f>
        <v>3722.6000000000004</v>
      </c>
      <c r="F199" s="22">
        <f>F200</f>
        <v>3708.1000000000004</v>
      </c>
    </row>
    <row r="200" spans="1:6" s="3" customFormat="1" ht="76.5">
      <c r="A200" s="16" t="s">
        <v>147</v>
      </c>
      <c r="B200" s="12" t="s">
        <v>145</v>
      </c>
      <c r="C200" s="12" t="s">
        <v>148</v>
      </c>
      <c r="D200" s="12" t="s">
        <v>9</v>
      </c>
      <c r="E200" s="22">
        <f>E201+E210+E208</f>
        <v>3722.6000000000004</v>
      </c>
      <c r="F200" s="22">
        <f>F201+F210+F208</f>
        <v>3708.1000000000004</v>
      </c>
    </row>
    <row r="201" spans="1:6" s="3" customFormat="1" ht="38.25">
      <c r="A201" s="16" t="s">
        <v>149</v>
      </c>
      <c r="B201" s="12" t="s">
        <v>145</v>
      </c>
      <c r="C201" s="12" t="s">
        <v>150</v>
      </c>
      <c r="D201" s="12" t="s">
        <v>9</v>
      </c>
      <c r="E201" s="22">
        <f>E204+E205+E206+E207+E202+E203</f>
        <v>2409.2000000000003</v>
      </c>
      <c r="F201" s="22">
        <f>F204+F205+F206+F207+F202+F203</f>
        <v>2402.3</v>
      </c>
    </row>
    <row r="202" spans="1:6" s="29" customFormat="1" ht="15">
      <c r="A202" s="13" t="s">
        <v>238</v>
      </c>
      <c r="B202" s="2" t="s">
        <v>145</v>
      </c>
      <c r="C202" s="2" t="s">
        <v>150</v>
      </c>
      <c r="D202" s="2" t="s">
        <v>239</v>
      </c>
      <c r="E202" s="18">
        <v>1251.3</v>
      </c>
      <c r="F202" s="40">
        <v>1251.3</v>
      </c>
    </row>
    <row r="203" spans="1:6" s="29" customFormat="1" ht="39">
      <c r="A203" s="13" t="s">
        <v>242</v>
      </c>
      <c r="B203" s="2" t="s">
        <v>145</v>
      </c>
      <c r="C203" s="2" t="s">
        <v>150</v>
      </c>
      <c r="D203" s="2" t="s">
        <v>243</v>
      </c>
      <c r="E203" s="18">
        <v>366.8</v>
      </c>
      <c r="F203" s="40">
        <v>366.8</v>
      </c>
    </row>
    <row r="204" spans="1:6" s="3" customFormat="1" ht="25.5">
      <c r="A204" s="13" t="s">
        <v>26</v>
      </c>
      <c r="B204" s="2" t="s">
        <v>145</v>
      </c>
      <c r="C204" s="2" t="s">
        <v>150</v>
      </c>
      <c r="D204" s="2" t="s">
        <v>27</v>
      </c>
      <c r="E204" s="18">
        <v>398.9</v>
      </c>
      <c r="F204" s="40">
        <v>398.9</v>
      </c>
    </row>
    <row r="205" spans="1:6" s="3" customFormat="1" ht="38.25">
      <c r="A205" s="13" t="s">
        <v>28</v>
      </c>
      <c r="B205" s="2" t="s">
        <v>145</v>
      </c>
      <c r="C205" s="2" t="s">
        <v>150</v>
      </c>
      <c r="D205" s="2" t="s">
        <v>29</v>
      </c>
      <c r="E205" s="18">
        <v>121.7</v>
      </c>
      <c r="F205" s="40">
        <v>118.9</v>
      </c>
    </row>
    <row r="206" spans="1:6" s="3" customFormat="1" ht="25.5">
      <c r="A206" s="13" t="s">
        <v>36</v>
      </c>
      <c r="B206" s="2" t="s">
        <v>145</v>
      </c>
      <c r="C206" s="2" t="s">
        <v>150</v>
      </c>
      <c r="D206" s="2" t="s">
        <v>37</v>
      </c>
      <c r="E206" s="18">
        <v>115.4</v>
      </c>
      <c r="F206" s="40">
        <v>115.4</v>
      </c>
    </row>
    <row r="207" spans="1:6" s="3" customFormat="1" ht="25.5">
      <c r="A207" s="13" t="s">
        <v>38</v>
      </c>
      <c r="B207" s="2" t="s">
        <v>145</v>
      </c>
      <c r="C207" s="2" t="s">
        <v>150</v>
      </c>
      <c r="D207" s="2" t="s">
        <v>39</v>
      </c>
      <c r="E207" s="18">
        <v>155.1</v>
      </c>
      <c r="F207" s="40">
        <v>151</v>
      </c>
    </row>
    <row r="208" spans="1:6" s="3" customFormat="1" ht="25.5">
      <c r="A208" s="39" t="s">
        <v>704</v>
      </c>
      <c r="B208" s="12" t="s">
        <v>145</v>
      </c>
      <c r="C208" s="12" t="s">
        <v>703</v>
      </c>
      <c r="D208" s="12"/>
      <c r="E208" s="22">
        <f>E209</f>
        <v>4</v>
      </c>
      <c r="F208" s="22">
        <f>F209</f>
        <v>4</v>
      </c>
    </row>
    <row r="209" spans="1:6" s="3" customFormat="1" ht="25.5">
      <c r="A209" s="13" t="s">
        <v>38</v>
      </c>
      <c r="B209" s="2" t="s">
        <v>145</v>
      </c>
      <c r="C209" s="2" t="s">
        <v>703</v>
      </c>
      <c r="D209" s="2" t="s">
        <v>39</v>
      </c>
      <c r="E209" s="18">
        <v>4</v>
      </c>
      <c r="F209" s="40">
        <v>4</v>
      </c>
    </row>
    <row r="210" spans="1:6" s="3" customFormat="1" ht="38.25">
      <c r="A210" s="16" t="s">
        <v>151</v>
      </c>
      <c r="B210" s="12" t="s">
        <v>145</v>
      </c>
      <c r="C210" s="12" t="s">
        <v>152</v>
      </c>
      <c r="D210" s="12" t="s">
        <v>9</v>
      </c>
      <c r="E210" s="22">
        <f>E211</f>
        <v>1309.4</v>
      </c>
      <c r="F210" s="22">
        <f>F211</f>
        <v>1301.8</v>
      </c>
    </row>
    <row r="211" spans="1:6" s="3" customFormat="1" ht="25.5">
      <c r="A211" s="13" t="s">
        <v>38</v>
      </c>
      <c r="B211" s="2" t="s">
        <v>145</v>
      </c>
      <c r="C211" s="2" t="s">
        <v>152</v>
      </c>
      <c r="D211" s="2" t="s">
        <v>39</v>
      </c>
      <c r="E211" s="18">
        <v>1309.4</v>
      </c>
      <c r="F211" s="40">
        <v>1301.8</v>
      </c>
    </row>
    <row r="212" spans="1:6" s="3" customFormat="1" ht="14.25">
      <c r="A212" s="16" t="s">
        <v>22</v>
      </c>
      <c r="B212" s="12" t="s">
        <v>145</v>
      </c>
      <c r="C212" s="12" t="s">
        <v>23</v>
      </c>
      <c r="D212" s="12" t="s">
        <v>9</v>
      </c>
      <c r="E212" s="22">
        <f>E215+E217+E219+E221+E213</f>
        <v>7571.499999999999</v>
      </c>
      <c r="F212" s="22">
        <f>F215+F217+F219+F221+F213</f>
        <v>4136.099999999999</v>
      </c>
    </row>
    <row r="213" spans="1:6" s="3" customFormat="1" ht="25.5">
      <c r="A213" s="16" t="s">
        <v>404</v>
      </c>
      <c r="B213" s="12" t="s">
        <v>145</v>
      </c>
      <c r="C213" s="12" t="s">
        <v>403</v>
      </c>
      <c r="D213" s="12"/>
      <c r="E213" s="22">
        <f>E214</f>
        <v>0.2</v>
      </c>
      <c r="F213" s="22">
        <f>F214</f>
        <v>0.2</v>
      </c>
    </row>
    <row r="214" spans="1:6" s="29" customFormat="1" ht="15">
      <c r="A214" s="13" t="s">
        <v>42</v>
      </c>
      <c r="B214" s="2" t="s">
        <v>145</v>
      </c>
      <c r="C214" s="2" t="s">
        <v>403</v>
      </c>
      <c r="D214" s="2" t="s">
        <v>43</v>
      </c>
      <c r="E214" s="18">
        <v>0.2</v>
      </c>
      <c r="F214" s="40">
        <v>0.2</v>
      </c>
    </row>
    <row r="215" spans="1:6" s="3" customFormat="1" ht="38.25">
      <c r="A215" s="16" t="s">
        <v>151</v>
      </c>
      <c r="B215" s="12" t="s">
        <v>145</v>
      </c>
      <c r="C215" s="12" t="s">
        <v>153</v>
      </c>
      <c r="D215" s="12" t="s">
        <v>9</v>
      </c>
      <c r="E215" s="22">
        <f>E216</f>
        <v>55</v>
      </c>
      <c r="F215" s="22">
        <f>F216</f>
        <v>0</v>
      </c>
    </row>
    <row r="216" spans="1:6" s="3" customFormat="1" ht="14.25">
      <c r="A216" s="13" t="s">
        <v>154</v>
      </c>
      <c r="B216" s="2" t="s">
        <v>145</v>
      </c>
      <c r="C216" s="2" t="s">
        <v>153</v>
      </c>
      <c r="D216" s="2" t="s">
        <v>155</v>
      </c>
      <c r="E216" s="18">
        <v>55</v>
      </c>
      <c r="F216" s="40"/>
    </row>
    <row r="217" spans="1:6" s="3" customFormat="1" ht="51">
      <c r="A217" s="16" t="s">
        <v>410</v>
      </c>
      <c r="B217" s="12" t="s">
        <v>145</v>
      </c>
      <c r="C217" s="12" t="s">
        <v>408</v>
      </c>
      <c r="D217" s="12"/>
      <c r="E217" s="22">
        <f>E218</f>
        <v>1110.6</v>
      </c>
      <c r="F217" s="22">
        <f>F218</f>
        <v>270.3</v>
      </c>
    </row>
    <row r="218" spans="1:6" s="3" customFormat="1" ht="25.5">
      <c r="A218" s="13" t="s">
        <v>281</v>
      </c>
      <c r="B218" s="2" t="s">
        <v>145</v>
      </c>
      <c r="C218" s="2" t="s">
        <v>408</v>
      </c>
      <c r="D218" s="2" t="s">
        <v>282</v>
      </c>
      <c r="E218" s="18">
        <v>1110.6</v>
      </c>
      <c r="F218" s="40">
        <v>270.3</v>
      </c>
    </row>
    <row r="219" spans="1:6" s="3" customFormat="1" ht="38.25">
      <c r="A219" s="16" t="s">
        <v>411</v>
      </c>
      <c r="B219" s="12" t="s">
        <v>145</v>
      </c>
      <c r="C219" s="12" t="s">
        <v>407</v>
      </c>
      <c r="D219" s="12"/>
      <c r="E219" s="22">
        <f>E220</f>
        <v>2112.8</v>
      </c>
      <c r="F219" s="22">
        <f>F220</f>
        <v>1733.7</v>
      </c>
    </row>
    <row r="220" spans="1:6" s="3" customFormat="1" ht="25.5">
      <c r="A220" s="13" t="s">
        <v>38</v>
      </c>
      <c r="B220" s="2" t="s">
        <v>145</v>
      </c>
      <c r="C220" s="2" t="s">
        <v>407</v>
      </c>
      <c r="D220" s="2" t="s">
        <v>39</v>
      </c>
      <c r="E220" s="18">
        <v>2112.8</v>
      </c>
      <c r="F220" s="40">
        <v>1733.7</v>
      </c>
    </row>
    <row r="221" spans="1:6" s="3" customFormat="1" ht="38.25">
      <c r="A221" s="16" t="s">
        <v>412</v>
      </c>
      <c r="B221" s="12" t="s">
        <v>145</v>
      </c>
      <c r="C221" s="12" t="s">
        <v>409</v>
      </c>
      <c r="D221" s="12"/>
      <c r="E221" s="22">
        <f>E222</f>
        <v>4292.9</v>
      </c>
      <c r="F221" s="22">
        <f>F222</f>
        <v>2131.9</v>
      </c>
    </row>
    <row r="222" spans="1:6" s="3" customFormat="1" ht="25.5">
      <c r="A222" s="13" t="s">
        <v>38</v>
      </c>
      <c r="B222" s="2" t="s">
        <v>145</v>
      </c>
      <c r="C222" s="2" t="s">
        <v>409</v>
      </c>
      <c r="D222" s="2" t="s">
        <v>39</v>
      </c>
      <c r="E222" s="18">
        <v>4292.9</v>
      </c>
      <c r="F222" s="40">
        <v>2131.9</v>
      </c>
    </row>
    <row r="223" spans="1:6" s="3" customFormat="1" ht="14.25">
      <c r="A223" s="16" t="s">
        <v>613</v>
      </c>
      <c r="B223" s="12" t="s">
        <v>582</v>
      </c>
      <c r="C223" s="12"/>
      <c r="D223" s="12"/>
      <c r="E223" s="22">
        <f aca="true" t="shared" si="12" ref="E223:F225">E224</f>
        <v>1254.6</v>
      </c>
      <c r="F223" s="22">
        <f t="shared" si="12"/>
        <v>1254.6</v>
      </c>
    </row>
    <row r="224" spans="1:6" s="3" customFormat="1" ht="14.25">
      <c r="A224" s="16" t="s">
        <v>22</v>
      </c>
      <c r="B224" s="12" t="s">
        <v>582</v>
      </c>
      <c r="C224" s="12" t="s">
        <v>23</v>
      </c>
      <c r="D224" s="12"/>
      <c r="E224" s="22">
        <f t="shared" si="12"/>
        <v>1254.6</v>
      </c>
      <c r="F224" s="22">
        <f t="shared" si="12"/>
        <v>1254.6</v>
      </c>
    </row>
    <row r="225" spans="1:6" s="3" customFormat="1" ht="25.5">
      <c r="A225" s="16" t="s">
        <v>584</v>
      </c>
      <c r="B225" s="12" t="s">
        <v>582</v>
      </c>
      <c r="C225" s="12" t="s">
        <v>583</v>
      </c>
      <c r="D225" s="12"/>
      <c r="E225" s="22">
        <f t="shared" si="12"/>
        <v>1254.6</v>
      </c>
      <c r="F225" s="22">
        <f t="shared" si="12"/>
        <v>1254.6</v>
      </c>
    </row>
    <row r="226" spans="1:6" s="3" customFormat="1" ht="14.25">
      <c r="A226" s="13" t="s">
        <v>154</v>
      </c>
      <c r="B226" s="2" t="s">
        <v>582</v>
      </c>
      <c r="C226" s="2" t="s">
        <v>583</v>
      </c>
      <c r="D226" s="2" t="s">
        <v>155</v>
      </c>
      <c r="E226" s="18">
        <v>1254.6</v>
      </c>
      <c r="F226" s="40">
        <v>1254.6</v>
      </c>
    </row>
    <row r="227" spans="1:6" s="3" customFormat="1" ht="14.25">
      <c r="A227" s="16" t="s">
        <v>158</v>
      </c>
      <c r="B227" s="12" t="s">
        <v>159</v>
      </c>
      <c r="C227" s="12" t="s">
        <v>9</v>
      </c>
      <c r="D227" s="12" t="s">
        <v>9</v>
      </c>
      <c r="E227" s="22">
        <f>E228+E240+E261</f>
        <v>35467.200000000004</v>
      </c>
      <c r="F227" s="22">
        <f>F228+F240+F261</f>
        <v>34500.1</v>
      </c>
    </row>
    <row r="228" spans="1:6" s="3" customFormat="1" ht="14.25">
      <c r="A228" s="16" t="s">
        <v>160</v>
      </c>
      <c r="B228" s="12" t="s">
        <v>161</v>
      </c>
      <c r="C228" s="12" t="s">
        <v>9</v>
      </c>
      <c r="D228" s="12" t="s">
        <v>9</v>
      </c>
      <c r="E228" s="22">
        <f>E229+E237</f>
        <v>2880.1</v>
      </c>
      <c r="F228" s="22">
        <f>F229+F237</f>
        <v>2879.6</v>
      </c>
    </row>
    <row r="229" spans="1:6" s="3" customFormat="1" ht="38.25">
      <c r="A229" s="16" t="s">
        <v>116</v>
      </c>
      <c r="B229" s="12" t="s">
        <v>161</v>
      </c>
      <c r="C229" s="12" t="s">
        <v>117</v>
      </c>
      <c r="D229" s="12" t="s">
        <v>9</v>
      </c>
      <c r="E229" s="22">
        <f>E230</f>
        <v>2168</v>
      </c>
      <c r="F229" s="22">
        <f>F230</f>
        <v>2167.5</v>
      </c>
    </row>
    <row r="230" spans="1:6" s="3" customFormat="1" ht="25.5">
      <c r="A230" s="16" t="s">
        <v>498</v>
      </c>
      <c r="B230" s="12" t="s">
        <v>161</v>
      </c>
      <c r="C230" s="12" t="s">
        <v>162</v>
      </c>
      <c r="D230" s="12" t="s">
        <v>9</v>
      </c>
      <c r="E230" s="22">
        <f>E231+E234</f>
        <v>2168</v>
      </c>
      <c r="F230" s="22">
        <f>F231+F234</f>
        <v>2167.5</v>
      </c>
    </row>
    <row r="231" spans="1:6" s="3" customFormat="1" ht="51">
      <c r="A231" s="16" t="s">
        <v>499</v>
      </c>
      <c r="B231" s="12" t="s">
        <v>161</v>
      </c>
      <c r="C231" s="12" t="s">
        <v>563</v>
      </c>
      <c r="D231" s="12" t="s">
        <v>9</v>
      </c>
      <c r="E231" s="22">
        <f>E232</f>
        <v>168</v>
      </c>
      <c r="F231" s="22">
        <f>F232</f>
        <v>168</v>
      </c>
    </row>
    <row r="232" spans="1:6" s="3" customFormat="1" ht="38.25">
      <c r="A232" s="16" t="s">
        <v>163</v>
      </c>
      <c r="B232" s="12" t="s">
        <v>161</v>
      </c>
      <c r="C232" s="12" t="s">
        <v>564</v>
      </c>
      <c r="D232" s="12" t="s">
        <v>9</v>
      </c>
      <c r="E232" s="22">
        <f>E233</f>
        <v>168</v>
      </c>
      <c r="F232" s="22">
        <f>F233</f>
        <v>168</v>
      </c>
    </row>
    <row r="233" spans="1:6" s="3" customFormat="1" ht="25.5">
      <c r="A233" s="13" t="s">
        <v>38</v>
      </c>
      <c r="B233" s="2" t="s">
        <v>161</v>
      </c>
      <c r="C233" s="2" t="s">
        <v>564</v>
      </c>
      <c r="D233" s="2" t="s">
        <v>39</v>
      </c>
      <c r="E233" s="18">
        <v>168</v>
      </c>
      <c r="F233" s="40">
        <v>168</v>
      </c>
    </row>
    <row r="234" spans="1:6" s="3" customFormat="1" ht="25.5">
      <c r="A234" s="16" t="s">
        <v>164</v>
      </c>
      <c r="B234" s="12" t="s">
        <v>161</v>
      </c>
      <c r="C234" s="12" t="s">
        <v>565</v>
      </c>
      <c r="D234" s="12"/>
      <c r="E234" s="22">
        <f>E235</f>
        <v>2000</v>
      </c>
      <c r="F234" s="22">
        <f>F235</f>
        <v>1999.5</v>
      </c>
    </row>
    <row r="235" spans="1:6" s="3" customFormat="1" ht="25.5">
      <c r="A235" s="16" t="s">
        <v>164</v>
      </c>
      <c r="B235" s="12" t="s">
        <v>161</v>
      </c>
      <c r="C235" s="12" t="s">
        <v>566</v>
      </c>
      <c r="D235" s="12" t="s">
        <v>9</v>
      </c>
      <c r="E235" s="22">
        <f>E236</f>
        <v>2000</v>
      </c>
      <c r="F235" s="22">
        <f>F236</f>
        <v>1999.5</v>
      </c>
    </row>
    <row r="236" spans="1:6" s="3" customFormat="1" ht="51">
      <c r="A236" s="13" t="s">
        <v>165</v>
      </c>
      <c r="B236" s="2" t="s">
        <v>161</v>
      </c>
      <c r="C236" s="2" t="s">
        <v>566</v>
      </c>
      <c r="D236" s="2" t="s">
        <v>166</v>
      </c>
      <c r="E236" s="18">
        <v>2000</v>
      </c>
      <c r="F236" s="40">
        <v>1999.5</v>
      </c>
    </row>
    <row r="237" spans="1:6" s="3" customFormat="1" ht="14.25">
      <c r="A237" s="16" t="s">
        <v>22</v>
      </c>
      <c r="B237" s="12" t="s">
        <v>161</v>
      </c>
      <c r="C237" s="12" t="s">
        <v>23</v>
      </c>
      <c r="D237" s="12"/>
      <c r="E237" s="22">
        <f>E238</f>
        <v>712.1</v>
      </c>
      <c r="F237" s="22">
        <f>F238</f>
        <v>712.1</v>
      </c>
    </row>
    <row r="238" spans="1:6" s="3" customFormat="1" ht="51">
      <c r="A238" s="16" t="s">
        <v>260</v>
      </c>
      <c r="B238" s="12" t="s">
        <v>161</v>
      </c>
      <c r="C238" s="12" t="s">
        <v>261</v>
      </c>
      <c r="D238" s="12"/>
      <c r="E238" s="22">
        <f>E239</f>
        <v>712.1</v>
      </c>
      <c r="F238" s="22">
        <f>F239</f>
        <v>712.1</v>
      </c>
    </row>
    <row r="239" spans="1:6" s="3" customFormat="1" ht="25.5">
      <c r="A239" s="13" t="s">
        <v>38</v>
      </c>
      <c r="B239" s="2" t="s">
        <v>161</v>
      </c>
      <c r="C239" s="2" t="s">
        <v>261</v>
      </c>
      <c r="D239" s="2" t="s">
        <v>39</v>
      </c>
      <c r="E239" s="18">
        <v>712.1</v>
      </c>
      <c r="F239" s="40">
        <v>712.1</v>
      </c>
    </row>
    <row r="240" spans="1:6" s="3" customFormat="1" ht="14.25">
      <c r="A240" s="16" t="s">
        <v>167</v>
      </c>
      <c r="B240" s="12" t="s">
        <v>168</v>
      </c>
      <c r="C240" s="12" t="s">
        <v>9</v>
      </c>
      <c r="D240" s="12" t="s">
        <v>9</v>
      </c>
      <c r="E240" s="22">
        <f>E241+E257</f>
        <v>30386.500000000004</v>
      </c>
      <c r="F240" s="22">
        <f>F241+F257</f>
        <v>29797.500000000004</v>
      </c>
    </row>
    <row r="241" spans="1:6" s="3" customFormat="1" ht="25.5">
      <c r="A241" s="16" t="s">
        <v>169</v>
      </c>
      <c r="B241" s="12" t="s">
        <v>168</v>
      </c>
      <c r="C241" s="12" t="s">
        <v>170</v>
      </c>
      <c r="D241" s="12" t="s">
        <v>9</v>
      </c>
      <c r="E241" s="22">
        <f>E242</f>
        <v>29955.500000000004</v>
      </c>
      <c r="F241" s="22">
        <f>F242</f>
        <v>29366.500000000004</v>
      </c>
    </row>
    <row r="242" spans="1:6" s="3" customFormat="1" ht="38.25">
      <c r="A242" s="16" t="s">
        <v>500</v>
      </c>
      <c r="B242" s="12" t="s">
        <v>168</v>
      </c>
      <c r="C242" s="12" t="s">
        <v>171</v>
      </c>
      <c r="D242" s="12" t="s">
        <v>9</v>
      </c>
      <c r="E242" s="22">
        <f>E243+E247</f>
        <v>29955.500000000004</v>
      </c>
      <c r="F242" s="22">
        <f>F243+F247</f>
        <v>29366.500000000004</v>
      </c>
    </row>
    <row r="243" spans="1:6" s="3" customFormat="1" ht="51">
      <c r="A243" s="16" t="s">
        <v>572</v>
      </c>
      <c r="B243" s="12" t="s">
        <v>168</v>
      </c>
      <c r="C243" s="12" t="s">
        <v>172</v>
      </c>
      <c r="D243" s="12" t="s">
        <v>9</v>
      </c>
      <c r="E243" s="22">
        <f>E244</f>
        <v>10551.2</v>
      </c>
      <c r="F243" s="22">
        <f>F244</f>
        <v>10545.7</v>
      </c>
    </row>
    <row r="244" spans="1:6" s="3" customFormat="1" ht="76.5">
      <c r="A244" s="16" t="s">
        <v>573</v>
      </c>
      <c r="B244" s="12" t="s">
        <v>168</v>
      </c>
      <c r="C244" s="12" t="s">
        <v>173</v>
      </c>
      <c r="D244" s="12" t="s">
        <v>9</v>
      </c>
      <c r="E244" s="22">
        <f>E245+E246</f>
        <v>10551.2</v>
      </c>
      <c r="F244" s="22">
        <f>F245+F246</f>
        <v>10545.7</v>
      </c>
    </row>
    <row r="245" spans="1:6" s="3" customFormat="1" ht="25.5">
      <c r="A245" s="13" t="s">
        <v>38</v>
      </c>
      <c r="B245" s="2" t="s">
        <v>168</v>
      </c>
      <c r="C245" s="2" t="s">
        <v>173</v>
      </c>
      <c r="D245" s="2" t="s">
        <v>39</v>
      </c>
      <c r="E245" s="18">
        <v>260.5</v>
      </c>
      <c r="F245" s="40">
        <v>260.5</v>
      </c>
    </row>
    <row r="246" spans="1:6" s="3" customFormat="1" ht="14.25">
      <c r="A246" s="13" t="s">
        <v>154</v>
      </c>
      <c r="B246" s="2" t="s">
        <v>168</v>
      </c>
      <c r="C246" s="2" t="s">
        <v>173</v>
      </c>
      <c r="D246" s="2" t="s">
        <v>155</v>
      </c>
      <c r="E246" s="18">
        <v>10290.7</v>
      </c>
      <c r="F246" s="40">
        <v>10285.2</v>
      </c>
    </row>
    <row r="247" spans="1:6" s="3" customFormat="1" ht="51">
      <c r="A247" s="16" t="s">
        <v>416</v>
      </c>
      <c r="B247" s="12" t="s">
        <v>168</v>
      </c>
      <c r="C247" s="12" t="s">
        <v>413</v>
      </c>
      <c r="D247" s="12"/>
      <c r="E247" s="22">
        <f>E248+E251+E253+E255</f>
        <v>19404.300000000003</v>
      </c>
      <c r="F247" s="22">
        <f>F248+F251+F253+F255</f>
        <v>18820.800000000003</v>
      </c>
    </row>
    <row r="248" spans="1:6" s="3" customFormat="1" ht="25.5">
      <c r="A248" s="16" t="s">
        <v>417</v>
      </c>
      <c r="B248" s="12" t="s">
        <v>168</v>
      </c>
      <c r="C248" s="12" t="s">
        <v>414</v>
      </c>
      <c r="D248" s="12"/>
      <c r="E248" s="22">
        <f>E249+E250</f>
        <v>6057.2</v>
      </c>
      <c r="F248" s="22">
        <f>F249+F250</f>
        <v>5709.2</v>
      </c>
    </row>
    <row r="249" spans="1:6" s="3" customFormat="1" ht="25.5">
      <c r="A249" s="13" t="s">
        <v>38</v>
      </c>
      <c r="B249" s="2" t="s">
        <v>168</v>
      </c>
      <c r="C249" s="2" t="s">
        <v>414</v>
      </c>
      <c r="D249" s="2" t="s">
        <v>39</v>
      </c>
      <c r="E249" s="18">
        <v>5963.7</v>
      </c>
      <c r="F249" s="40">
        <v>5615.7</v>
      </c>
    </row>
    <row r="250" spans="1:6" s="3" customFormat="1" ht="14.25">
      <c r="A250" s="13" t="s">
        <v>154</v>
      </c>
      <c r="B250" s="2" t="s">
        <v>168</v>
      </c>
      <c r="C250" s="2" t="s">
        <v>414</v>
      </c>
      <c r="D250" s="2" t="s">
        <v>155</v>
      </c>
      <c r="E250" s="18">
        <v>93.5</v>
      </c>
      <c r="F250" s="40">
        <v>93.5</v>
      </c>
    </row>
    <row r="251" spans="1:6" s="3" customFormat="1" ht="25.5">
      <c r="A251" s="16" t="s">
        <v>418</v>
      </c>
      <c r="B251" s="12" t="s">
        <v>168</v>
      </c>
      <c r="C251" s="12" t="s">
        <v>415</v>
      </c>
      <c r="D251" s="12"/>
      <c r="E251" s="22">
        <f>E252</f>
        <v>4200</v>
      </c>
      <c r="F251" s="22">
        <f>F252</f>
        <v>4200</v>
      </c>
    </row>
    <row r="252" spans="1:6" s="3" customFormat="1" ht="25.5">
      <c r="A252" s="13" t="s">
        <v>38</v>
      </c>
      <c r="B252" s="2" t="s">
        <v>168</v>
      </c>
      <c r="C252" s="2" t="s">
        <v>415</v>
      </c>
      <c r="D252" s="2" t="s">
        <v>39</v>
      </c>
      <c r="E252" s="18">
        <v>4200</v>
      </c>
      <c r="F252" s="40">
        <v>4200</v>
      </c>
    </row>
    <row r="253" spans="1:6" s="3" customFormat="1" ht="76.5">
      <c r="A253" s="16" t="s">
        <v>573</v>
      </c>
      <c r="B253" s="12" t="s">
        <v>168</v>
      </c>
      <c r="C253" s="12" t="s">
        <v>585</v>
      </c>
      <c r="D253" s="12"/>
      <c r="E253" s="22">
        <f>E254</f>
        <v>3447.1</v>
      </c>
      <c r="F253" s="22">
        <f>F254</f>
        <v>3211.6</v>
      </c>
    </row>
    <row r="254" spans="1:6" s="3" customFormat="1" ht="25.5">
      <c r="A254" s="13" t="s">
        <v>38</v>
      </c>
      <c r="B254" s="2" t="s">
        <v>168</v>
      </c>
      <c r="C254" s="2" t="s">
        <v>585</v>
      </c>
      <c r="D254" s="2" t="s">
        <v>39</v>
      </c>
      <c r="E254" s="18">
        <v>3447.1</v>
      </c>
      <c r="F254" s="40">
        <v>3211.6</v>
      </c>
    </row>
    <row r="255" spans="1:6" s="3" customFormat="1" ht="38.25">
      <c r="A255" s="16" t="s">
        <v>628</v>
      </c>
      <c r="B255" s="12" t="s">
        <v>168</v>
      </c>
      <c r="C255" s="12" t="s">
        <v>627</v>
      </c>
      <c r="D255" s="12"/>
      <c r="E255" s="22">
        <f>E256</f>
        <v>5700</v>
      </c>
      <c r="F255" s="22">
        <f>F256</f>
        <v>5700</v>
      </c>
    </row>
    <row r="256" spans="1:6" s="3" customFormat="1" ht="25.5">
      <c r="A256" s="13" t="s">
        <v>38</v>
      </c>
      <c r="B256" s="2" t="s">
        <v>168</v>
      </c>
      <c r="C256" s="2" t="s">
        <v>627</v>
      </c>
      <c r="D256" s="2" t="s">
        <v>39</v>
      </c>
      <c r="E256" s="18">
        <v>5700</v>
      </c>
      <c r="F256" s="40">
        <v>5700</v>
      </c>
    </row>
    <row r="257" spans="1:6" s="3" customFormat="1" ht="14.25">
      <c r="A257" s="16" t="s">
        <v>22</v>
      </c>
      <c r="B257" s="12" t="s">
        <v>168</v>
      </c>
      <c r="C257" s="12" t="s">
        <v>23</v>
      </c>
      <c r="D257" s="12"/>
      <c r="E257" s="22">
        <f>E258</f>
        <v>431</v>
      </c>
      <c r="F257" s="22">
        <f>F258</f>
        <v>431</v>
      </c>
    </row>
    <row r="258" spans="1:6" s="3" customFormat="1" ht="51">
      <c r="A258" s="16" t="s">
        <v>130</v>
      </c>
      <c r="B258" s="12" t="s">
        <v>168</v>
      </c>
      <c r="C258" s="12" t="s">
        <v>131</v>
      </c>
      <c r="D258" s="12"/>
      <c r="E258" s="22">
        <f>E259+E260</f>
        <v>431</v>
      </c>
      <c r="F258" s="22">
        <f>F259+F260</f>
        <v>431</v>
      </c>
    </row>
    <row r="259" spans="1:6" s="3" customFormat="1" ht="25.5">
      <c r="A259" s="13" t="s">
        <v>38</v>
      </c>
      <c r="B259" s="2" t="s">
        <v>168</v>
      </c>
      <c r="C259" s="2" t="s">
        <v>131</v>
      </c>
      <c r="D259" s="2" t="s">
        <v>39</v>
      </c>
      <c r="E259" s="18">
        <v>31</v>
      </c>
      <c r="F259" s="40">
        <v>31</v>
      </c>
    </row>
    <row r="260" spans="1:6" s="3" customFormat="1" ht="14.25">
      <c r="A260" s="34" t="s">
        <v>609</v>
      </c>
      <c r="B260" s="2" t="s">
        <v>168</v>
      </c>
      <c r="C260" s="2" t="s">
        <v>131</v>
      </c>
      <c r="D260" s="2" t="s">
        <v>608</v>
      </c>
      <c r="E260" s="18">
        <v>400</v>
      </c>
      <c r="F260" s="40">
        <v>400</v>
      </c>
    </row>
    <row r="261" spans="1:6" s="3" customFormat="1" ht="14.25">
      <c r="A261" s="16" t="s">
        <v>174</v>
      </c>
      <c r="B261" s="12" t="s">
        <v>175</v>
      </c>
      <c r="C261" s="12" t="s">
        <v>9</v>
      </c>
      <c r="D261" s="12" t="s">
        <v>9</v>
      </c>
      <c r="E261" s="22">
        <f>E262+E274+E270</f>
        <v>2200.6000000000004</v>
      </c>
      <c r="F261" s="22">
        <f>F262+F274+F270</f>
        <v>1822.9999999999998</v>
      </c>
    </row>
    <row r="262" spans="1:6" s="3" customFormat="1" ht="25.5">
      <c r="A262" s="16" t="s">
        <v>169</v>
      </c>
      <c r="B262" s="12" t="s">
        <v>175</v>
      </c>
      <c r="C262" s="12" t="s">
        <v>170</v>
      </c>
      <c r="D262" s="12" t="s">
        <v>9</v>
      </c>
      <c r="E262" s="22">
        <f>E263</f>
        <v>1019.3</v>
      </c>
      <c r="F262" s="22">
        <f>F263</f>
        <v>1002.8</v>
      </c>
    </row>
    <row r="263" spans="1:6" s="3" customFormat="1" ht="25.5">
      <c r="A263" s="16" t="s">
        <v>501</v>
      </c>
      <c r="B263" s="12" t="s">
        <v>175</v>
      </c>
      <c r="C263" s="12" t="s">
        <v>176</v>
      </c>
      <c r="D263" s="12" t="s">
        <v>9</v>
      </c>
      <c r="E263" s="22">
        <f>E267+E264</f>
        <v>1019.3</v>
      </c>
      <c r="F263" s="22">
        <f>F267+F264</f>
        <v>1002.8</v>
      </c>
    </row>
    <row r="264" spans="1:6" s="3" customFormat="1" ht="63.75">
      <c r="A264" s="16" t="s">
        <v>694</v>
      </c>
      <c r="B264" s="12" t="s">
        <v>175</v>
      </c>
      <c r="C264" s="12" t="s">
        <v>689</v>
      </c>
      <c r="D264" s="12"/>
      <c r="E264" s="22">
        <f>E265</f>
        <v>700</v>
      </c>
      <c r="F264" s="22">
        <f>F265</f>
        <v>693</v>
      </c>
    </row>
    <row r="265" spans="1:6" s="3" customFormat="1" ht="25.5">
      <c r="A265" s="16" t="s">
        <v>611</v>
      </c>
      <c r="B265" s="12" t="s">
        <v>175</v>
      </c>
      <c r="C265" s="12" t="s">
        <v>690</v>
      </c>
      <c r="D265" s="12"/>
      <c r="E265" s="22">
        <f>E266</f>
        <v>700</v>
      </c>
      <c r="F265" s="22">
        <f>F266</f>
        <v>693</v>
      </c>
    </row>
    <row r="266" spans="1:6" s="29" customFormat="1" ht="15">
      <c r="A266" s="13" t="s">
        <v>154</v>
      </c>
      <c r="B266" s="2" t="s">
        <v>175</v>
      </c>
      <c r="C266" s="2" t="s">
        <v>690</v>
      </c>
      <c r="D266" s="2" t="s">
        <v>155</v>
      </c>
      <c r="E266" s="18">
        <v>700</v>
      </c>
      <c r="F266" s="40">
        <v>693</v>
      </c>
    </row>
    <row r="267" spans="1:6" s="3" customFormat="1" ht="38.25">
      <c r="A267" s="16" t="s">
        <v>421</v>
      </c>
      <c r="B267" s="12" t="s">
        <v>175</v>
      </c>
      <c r="C267" s="12" t="s">
        <v>419</v>
      </c>
      <c r="D267" s="12"/>
      <c r="E267" s="22">
        <f>E268</f>
        <v>319.3</v>
      </c>
      <c r="F267" s="22">
        <f>F268</f>
        <v>309.8</v>
      </c>
    </row>
    <row r="268" spans="1:6" s="3" customFormat="1" ht="25.5">
      <c r="A268" s="16" t="s">
        <v>177</v>
      </c>
      <c r="B268" s="12" t="s">
        <v>175</v>
      </c>
      <c r="C268" s="12" t="s">
        <v>420</v>
      </c>
      <c r="D268" s="12"/>
      <c r="E268" s="22">
        <f>E269</f>
        <v>319.3</v>
      </c>
      <c r="F268" s="22">
        <f>F269</f>
        <v>309.8</v>
      </c>
    </row>
    <row r="269" spans="1:6" s="3" customFormat="1" ht="25.5">
      <c r="A269" s="13" t="s">
        <v>38</v>
      </c>
      <c r="B269" s="2" t="s">
        <v>175</v>
      </c>
      <c r="C269" s="2" t="s">
        <v>420</v>
      </c>
      <c r="D269" s="2" t="s">
        <v>39</v>
      </c>
      <c r="E269" s="18">
        <v>319.3</v>
      </c>
      <c r="F269" s="40">
        <v>309.8</v>
      </c>
    </row>
    <row r="270" spans="1:6" s="3" customFormat="1" ht="51">
      <c r="A270" s="16" t="s">
        <v>194</v>
      </c>
      <c r="B270" s="12" t="s">
        <v>175</v>
      </c>
      <c r="C270" s="12" t="s">
        <v>195</v>
      </c>
      <c r="D270" s="12"/>
      <c r="E270" s="22">
        <f aca="true" t="shared" si="13" ref="E270:F272">E271</f>
        <v>142.8</v>
      </c>
      <c r="F270" s="22">
        <f t="shared" si="13"/>
        <v>142.8</v>
      </c>
    </row>
    <row r="271" spans="1:6" s="3" customFormat="1" ht="14.25">
      <c r="A271" s="16" t="s">
        <v>588</v>
      </c>
      <c r="B271" s="12" t="s">
        <v>175</v>
      </c>
      <c r="C271" s="12" t="s">
        <v>586</v>
      </c>
      <c r="D271" s="12"/>
      <c r="E271" s="22">
        <f t="shared" si="13"/>
        <v>142.8</v>
      </c>
      <c r="F271" s="22">
        <f t="shared" si="13"/>
        <v>142.8</v>
      </c>
    </row>
    <row r="272" spans="1:6" s="3" customFormat="1" ht="51">
      <c r="A272" s="16" t="s">
        <v>589</v>
      </c>
      <c r="B272" s="12" t="s">
        <v>175</v>
      </c>
      <c r="C272" s="12" t="s">
        <v>587</v>
      </c>
      <c r="D272" s="12"/>
      <c r="E272" s="22">
        <f t="shared" si="13"/>
        <v>142.8</v>
      </c>
      <c r="F272" s="22">
        <f t="shared" si="13"/>
        <v>142.8</v>
      </c>
    </row>
    <row r="273" spans="1:6" s="3" customFormat="1" ht="25.5">
      <c r="A273" s="13" t="s">
        <v>38</v>
      </c>
      <c r="B273" s="2" t="s">
        <v>175</v>
      </c>
      <c r="C273" s="2" t="s">
        <v>587</v>
      </c>
      <c r="D273" s="2" t="s">
        <v>39</v>
      </c>
      <c r="E273" s="18">
        <v>142.8</v>
      </c>
      <c r="F273" s="40">
        <v>142.8</v>
      </c>
    </row>
    <row r="274" spans="1:6" s="3" customFormat="1" ht="25.5">
      <c r="A274" s="16" t="s">
        <v>76</v>
      </c>
      <c r="B274" s="12" t="s">
        <v>175</v>
      </c>
      <c r="C274" s="12" t="s">
        <v>77</v>
      </c>
      <c r="D274" s="12" t="s">
        <v>9</v>
      </c>
      <c r="E274" s="22">
        <f>E275</f>
        <v>1038.5</v>
      </c>
      <c r="F274" s="22">
        <f>F275</f>
        <v>677.4</v>
      </c>
    </row>
    <row r="275" spans="1:6" s="3" customFormat="1" ht="25.5">
      <c r="A275" s="16" t="s">
        <v>502</v>
      </c>
      <c r="B275" s="12" t="s">
        <v>175</v>
      </c>
      <c r="C275" s="12" t="s">
        <v>178</v>
      </c>
      <c r="D275" s="12" t="s">
        <v>9</v>
      </c>
      <c r="E275" s="22">
        <f>E276</f>
        <v>1038.5</v>
      </c>
      <c r="F275" s="22">
        <f>F276</f>
        <v>677.4</v>
      </c>
    </row>
    <row r="276" spans="1:6" s="3" customFormat="1" ht="25.5">
      <c r="A276" s="16" t="s">
        <v>180</v>
      </c>
      <c r="B276" s="12" t="s">
        <v>175</v>
      </c>
      <c r="C276" s="12" t="s">
        <v>422</v>
      </c>
      <c r="D276" s="12" t="s">
        <v>9</v>
      </c>
      <c r="E276" s="22">
        <f>E277+E279</f>
        <v>1038.5</v>
      </c>
      <c r="F276" s="22">
        <f>F277+F279</f>
        <v>677.4</v>
      </c>
    </row>
    <row r="277" spans="1:6" s="3" customFormat="1" ht="38.25">
      <c r="A277" s="16" t="s">
        <v>644</v>
      </c>
      <c r="B277" s="12" t="s">
        <v>175</v>
      </c>
      <c r="C277" s="12" t="s">
        <v>629</v>
      </c>
      <c r="D277" s="12"/>
      <c r="E277" s="22">
        <f>E278</f>
        <v>207</v>
      </c>
      <c r="F277" s="22">
        <f>F278</f>
        <v>109.3</v>
      </c>
    </row>
    <row r="278" spans="1:6" s="29" customFormat="1" ht="26.25">
      <c r="A278" s="13" t="s">
        <v>38</v>
      </c>
      <c r="B278" s="2" t="s">
        <v>175</v>
      </c>
      <c r="C278" s="2" t="s">
        <v>629</v>
      </c>
      <c r="D278" s="2" t="s">
        <v>39</v>
      </c>
      <c r="E278" s="18">
        <v>207</v>
      </c>
      <c r="F278" s="40">
        <v>109.3</v>
      </c>
    </row>
    <row r="279" spans="1:6" s="3" customFormat="1" ht="25.5">
      <c r="A279" s="16" t="s">
        <v>180</v>
      </c>
      <c r="B279" s="12" t="s">
        <v>175</v>
      </c>
      <c r="C279" s="12" t="s">
        <v>423</v>
      </c>
      <c r="D279" s="12" t="s">
        <v>9</v>
      </c>
      <c r="E279" s="22">
        <f>E280</f>
        <v>831.5</v>
      </c>
      <c r="F279" s="22">
        <f>F280</f>
        <v>568.1</v>
      </c>
    </row>
    <row r="280" spans="1:6" s="3" customFormat="1" ht="25.5">
      <c r="A280" s="13" t="s">
        <v>38</v>
      </c>
      <c r="B280" s="2" t="s">
        <v>175</v>
      </c>
      <c r="C280" s="2" t="s">
        <v>423</v>
      </c>
      <c r="D280" s="2" t="s">
        <v>39</v>
      </c>
      <c r="E280" s="18">
        <v>831.5</v>
      </c>
      <c r="F280" s="40">
        <v>568.1</v>
      </c>
    </row>
    <row r="281" spans="1:6" s="3" customFormat="1" ht="14.25">
      <c r="A281" s="16" t="s">
        <v>181</v>
      </c>
      <c r="B281" s="12" t="s">
        <v>182</v>
      </c>
      <c r="C281" s="12" t="s">
        <v>9</v>
      </c>
      <c r="D281" s="12" t="s">
        <v>9</v>
      </c>
      <c r="E281" s="22">
        <f>E282+E303+E332+E350</f>
        <v>40100.3</v>
      </c>
      <c r="F281" s="22">
        <f>F282+F303+F332+F350</f>
        <v>31667.5</v>
      </c>
    </row>
    <row r="282" spans="1:6" s="3" customFormat="1" ht="14.25">
      <c r="A282" s="16" t="s">
        <v>183</v>
      </c>
      <c r="B282" s="12" t="s">
        <v>184</v>
      </c>
      <c r="C282" s="12" t="s">
        <v>9</v>
      </c>
      <c r="D282" s="12" t="s">
        <v>9</v>
      </c>
      <c r="E282" s="22">
        <f>E283</f>
        <v>27619.300000000003</v>
      </c>
      <c r="F282" s="22">
        <f>F283</f>
        <v>23492.899999999998</v>
      </c>
    </row>
    <row r="283" spans="1:6" s="3" customFormat="1" ht="25.5">
      <c r="A283" s="16" t="s">
        <v>169</v>
      </c>
      <c r="B283" s="12" t="s">
        <v>184</v>
      </c>
      <c r="C283" s="12" t="s">
        <v>170</v>
      </c>
      <c r="D283" s="12" t="s">
        <v>9</v>
      </c>
      <c r="E283" s="22">
        <f>E284</f>
        <v>27619.300000000003</v>
      </c>
      <c r="F283" s="22">
        <f>F284</f>
        <v>23492.899999999998</v>
      </c>
    </row>
    <row r="284" spans="1:6" s="3" customFormat="1" ht="25.5">
      <c r="A284" s="16" t="s">
        <v>503</v>
      </c>
      <c r="B284" s="12" t="s">
        <v>184</v>
      </c>
      <c r="C284" s="12" t="s">
        <v>185</v>
      </c>
      <c r="D284" s="12" t="s">
        <v>9</v>
      </c>
      <c r="E284" s="22">
        <f>E285+E288+E291+E296</f>
        <v>27619.300000000003</v>
      </c>
      <c r="F284" s="22">
        <f>F285+F288+F291+F296</f>
        <v>23492.899999999998</v>
      </c>
    </row>
    <row r="285" spans="1:6" s="3" customFormat="1" ht="25.5">
      <c r="A285" s="16" t="s">
        <v>504</v>
      </c>
      <c r="B285" s="12" t="s">
        <v>184</v>
      </c>
      <c r="C285" s="12" t="s">
        <v>186</v>
      </c>
      <c r="D285" s="12" t="s">
        <v>9</v>
      </c>
      <c r="E285" s="22">
        <f>E286</f>
        <v>81</v>
      </c>
      <c r="F285" s="22">
        <f>F286</f>
        <v>81</v>
      </c>
    </row>
    <row r="286" spans="1:6" s="3" customFormat="1" ht="14.25">
      <c r="A286" s="16" t="s">
        <v>187</v>
      </c>
      <c r="B286" s="12" t="s">
        <v>184</v>
      </c>
      <c r="C286" s="12" t="s">
        <v>188</v>
      </c>
      <c r="D286" s="12" t="s">
        <v>9</v>
      </c>
      <c r="E286" s="22">
        <f>E287</f>
        <v>81</v>
      </c>
      <c r="F286" s="22">
        <f>F287</f>
        <v>81</v>
      </c>
    </row>
    <row r="287" spans="1:6" s="3" customFormat="1" ht="25.5">
      <c r="A287" s="13" t="s">
        <v>38</v>
      </c>
      <c r="B287" s="2" t="s">
        <v>184</v>
      </c>
      <c r="C287" s="2" t="s">
        <v>188</v>
      </c>
      <c r="D287" s="2" t="s">
        <v>39</v>
      </c>
      <c r="E287" s="18">
        <v>81</v>
      </c>
      <c r="F287" s="40">
        <v>81</v>
      </c>
    </row>
    <row r="288" spans="1:6" s="3" customFormat="1" ht="25.5">
      <c r="A288" s="16" t="s">
        <v>431</v>
      </c>
      <c r="B288" s="12" t="s">
        <v>184</v>
      </c>
      <c r="C288" s="12" t="s">
        <v>428</v>
      </c>
      <c r="D288" s="12"/>
      <c r="E288" s="22">
        <f>E289</f>
        <v>103</v>
      </c>
      <c r="F288" s="22">
        <f>F289</f>
        <v>103</v>
      </c>
    </row>
    <row r="289" spans="1:6" s="3" customFormat="1" ht="14.25">
      <c r="A289" s="16" t="s">
        <v>187</v>
      </c>
      <c r="B289" s="12" t="s">
        <v>184</v>
      </c>
      <c r="C289" s="12" t="s">
        <v>424</v>
      </c>
      <c r="D289" s="12"/>
      <c r="E289" s="22">
        <f>E290</f>
        <v>103</v>
      </c>
      <c r="F289" s="22">
        <f>F290</f>
        <v>103</v>
      </c>
    </row>
    <row r="290" spans="1:6" s="3" customFormat="1" ht="25.5">
      <c r="A290" s="13" t="s">
        <v>38</v>
      </c>
      <c r="B290" s="2" t="s">
        <v>184</v>
      </c>
      <c r="C290" s="2" t="s">
        <v>424</v>
      </c>
      <c r="D290" s="2" t="s">
        <v>39</v>
      </c>
      <c r="E290" s="18">
        <v>103</v>
      </c>
      <c r="F290" s="40">
        <v>103</v>
      </c>
    </row>
    <row r="291" spans="1:6" s="3" customFormat="1" ht="38.25">
      <c r="A291" s="16" t="s">
        <v>432</v>
      </c>
      <c r="B291" s="30" t="s">
        <v>184</v>
      </c>
      <c r="C291" s="30" t="s">
        <v>429</v>
      </c>
      <c r="D291" s="30"/>
      <c r="E291" s="22">
        <f>E294+E292</f>
        <v>675</v>
      </c>
      <c r="F291" s="22">
        <f>F294+F292</f>
        <v>675</v>
      </c>
    </row>
    <row r="292" spans="1:6" s="3" customFormat="1" ht="14.25">
      <c r="A292" s="16" t="s">
        <v>187</v>
      </c>
      <c r="B292" s="30" t="s">
        <v>184</v>
      </c>
      <c r="C292" s="30" t="s">
        <v>651</v>
      </c>
      <c r="D292" s="30"/>
      <c r="E292" s="22">
        <f>E293</f>
        <v>115.1</v>
      </c>
      <c r="F292" s="22">
        <f>F293</f>
        <v>115.1</v>
      </c>
    </row>
    <row r="293" spans="1:6" s="29" customFormat="1" ht="26.25">
      <c r="A293" s="13" t="s">
        <v>38</v>
      </c>
      <c r="B293" s="33" t="s">
        <v>184</v>
      </c>
      <c r="C293" s="33" t="s">
        <v>651</v>
      </c>
      <c r="D293" s="33" t="s">
        <v>39</v>
      </c>
      <c r="E293" s="18">
        <v>115.1</v>
      </c>
      <c r="F293" s="40">
        <v>115.1</v>
      </c>
    </row>
    <row r="294" spans="1:6" s="3" customFormat="1" ht="25.5">
      <c r="A294" s="16" t="s">
        <v>433</v>
      </c>
      <c r="B294" s="30" t="s">
        <v>184</v>
      </c>
      <c r="C294" s="30" t="s">
        <v>425</v>
      </c>
      <c r="D294" s="30"/>
      <c r="E294" s="22">
        <f>E295</f>
        <v>559.9</v>
      </c>
      <c r="F294" s="22">
        <f>F295</f>
        <v>559.9</v>
      </c>
    </row>
    <row r="295" spans="1:6" s="3" customFormat="1" ht="25.5">
      <c r="A295" s="13" t="s">
        <v>38</v>
      </c>
      <c r="B295" s="2" t="s">
        <v>184</v>
      </c>
      <c r="C295" s="2" t="s">
        <v>425</v>
      </c>
      <c r="D295" s="2" t="s">
        <v>39</v>
      </c>
      <c r="E295" s="18">
        <v>559.9</v>
      </c>
      <c r="F295" s="40">
        <v>559.9</v>
      </c>
    </row>
    <row r="296" spans="1:6" s="3" customFormat="1" ht="25.5">
      <c r="A296" s="16" t="s">
        <v>434</v>
      </c>
      <c r="B296" s="12" t="s">
        <v>184</v>
      </c>
      <c r="C296" s="12" t="s">
        <v>430</v>
      </c>
      <c r="D296" s="12"/>
      <c r="E296" s="22">
        <f>E297+E299+E301</f>
        <v>26760.300000000003</v>
      </c>
      <c r="F296" s="22">
        <f>F297+F299+F301</f>
        <v>22633.899999999998</v>
      </c>
    </row>
    <row r="297" spans="1:6" s="3" customFormat="1" ht="63.75">
      <c r="A297" s="16" t="s">
        <v>435</v>
      </c>
      <c r="B297" s="12" t="s">
        <v>184</v>
      </c>
      <c r="C297" s="12" t="s">
        <v>426</v>
      </c>
      <c r="D297" s="12"/>
      <c r="E297" s="22">
        <f>E298</f>
        <v>12706.2</v>
      </c>
      <c r="F297" s="22">
        <f>F298</f>
        <v>10775.2</v>
      </c>
    </row>
    <row r="298" spans="1:6" s="3" customFormat="1" ht="25.5">
      <c r="A298" s="13" t="s">
        <v>38</v>
      </c>
      <c r="B298" s="2" t="s">
        <v>184</v>
      </c>
      <c r="C298" s="2" t="s">
        <v>426</v>
      </c>
      <c r="D298" s="2" t="s">
        <v>39</v>
      </c>
      <c r="E298" s="18">
        <v>12706.2</v>
      </c>
      <c r="F298" s="40">
        <v>10775.2</v>
      </c>
    </row>
    <row r="299" spans="1:6" s="3" customFormat="1" ht="25.5">
      <c r="A299" s="16" t="s">
        <v>436</v>
      </c>
      <c r="B299" s="12" t="s">
        <v>184</v>
      </c>
      <c r="C299" s="12" t="s">
        <v>427</v>
      </c>
      <c r="D299" s="12"/>
      <c r="E299" s="22">
        <f>E300</f>
        <v>13907.7</v>
      </c>
      <c r="F299" s="22">
        <f>F300</f>
        <v>11794.9</v>
      </c>
    </row>
    <row r="300" spans="1:6" s="3" customFormat="1" ht="25.5">
      <c r="A300" s="13" t="s">
        <v>38</v>
      </c>
      <c r="B300" s="2" t="s">
        <v>184</v>
      </c>
      <c r="C300" s="2" t="s">
        <v>427</v>
      </c>
      <c r="D300" s="2" t="s">
        <v>39</v>
      </c>
      <c r="E300" s="18">
        <v>13907.7</v>
      </c>
      <c r="F300" s="40">
        <v>11794.9</v>
      </c>
    </row>
    <row r="301" spans="1:6" s="3" customFormat="1" ht="25.5">
      <c r="A301" s="16" t="s">
        <v>433</v>
      </c>
      <c r="B301" s="12" t="s">
        <v>184</v>
      </c>
      <c r="C301" s="12" t="s">
        <v>676</v>
      </c>
      <c r="D301" s="12"/>
      <c r="E301" s="22">
        <f>E302</f>
        <v>146.4</v>
      </c>
      <c r="F301" s="22">
        <f>F302</f>
        <v>63.8</v>
      </c>
    </row>
    <row r="302" spans="1:6" s="3" customFormat="1" ht="25.5">
      <c r="A302" s="13" t="s">
        <v>38</v>
      </c>
      <c r="B302" s="2" t="s">
        <v>184</v>
      </c>
      <c r="C302" s="2" t="s">
        <v>676</v>
      </c>
      <c r="D302" s="2" t="s">
        <v>39</v>
      </c>
      <c r="E302" s="18">
        <v>146.4</v>
      </c>
      <c r="F302" s="40">
        <v>63.8</v>
      </c>
    </row>
    <row r="303" spans="1:6" s="3" customFormat="1" ht="14.25">
      <c r="A303" s="16" t="s">
        <v>189</v>
      </c>
      <c r="B303" s="12" t="s">
        <v>190</v>
      </c>
      <c r="C303" s="12" t="s">
        <v>9</v>
      </c>
      <c r="D303" s="12" t="s">
        <v>9</v>
      </c>
      <c r="E303" s="22">
        <f>E304+E323+E327</f>
        <v>6391</v>
      </c>
      <c r="F303" s="22">
        <f>F304+F323+F327</f>
        <v>5463.1</v>
      </c>
    </row>
    <row r="304" spans="1:6" s="3" customFormat="1" ht="25.5">
      <c r="A304" s="16" t="s">
        <v>169</v>
      </c>
      <c r="B304" s="12" t="s">
        <v>190</v>
      </c>
      <c r="C304" s="12" t="s">
        <v>170</v>
      </c>
      <c r="D304" s="12" t="s">
        <v>9</v>
      </c>
      <c r="E304" s="22">
        <f>E305</f>
        <v>2977.6</v>
      </c>
      <c r="F304" s="22">
        <f>F305</f>
        <v>2480.8999999999996</v>
      </c>
    </row>
    <row r="305" spans="1:6" s="3" customFormat="1" ht="25.5">
      <c r="A305" s="16" t="s">
        <v>505</v>
      </c>
      <c r="B305" s="12" t="s">
        <v>190</v>
      </c>
      <c r="C305" s="12" t="s">
        <v>191</v>
      </c>
      <c r="D305" s="12" t="s">
        <v>9</v>
      </c>
      <c r="E305" s="22">
        <f>E306+E320+E312+E309</f>
        <v>2977.6</v>
      </c>
      <c r="F305" s="22">
        <f>F306+F320+F312+F309</f>
        <v>2480.8999999999996</v>
      </c>
    </row>
    <row r="306" spans="1:6" s="3" customFormat="1" ht="38.25">
      <c r="A306" s="16" t="s">
        <v>506</v>
      </c>
      <c r="B306" s="12" t="s">
        <v>190</v>
      </c>
      <c r="C306" s="12" t="s">
        <v>192</v>
      </c>
      <c r="D306" s="12" t="s">
        <v>9</v>
      </c>
      <c r="E306" s="22">
        <f>E307</f>
        <v>157.4</v>
      </c>
      <c r="F306" s="22">
        <f>F307</f>
        <v>157.4</v>
      </c>
    </row>
    <row r="307" spans="1:6" s="3" customFormat="1" ht="25.5">
      <c r="A307" s="16" t="s">
        <v>507</v>
      </c>
      <c r="B307" s="12" t="s">
        <v>190</v>
      </c>
      <c r="C307" s="12" t="s">
        <v>193</v>
      </c>
      <c r="D307" s="12" t="s">
        <v>9</v>
      </c>
      <c r="E307" s="22">
        <f>E308</f>
        <v>157.4</v>
      </c>
      <c r="F307" s="22">
        <f>F308</f>
        <v>157.4</v>
      </c>
    </row>
    <row r="308" spans="1:6" s="3" customFormat="1" ht="25.5">
      <c r="A308" s="13" t="s">
        <v>38</v>
      </c>
      <c r="B308" s="2" t="s">
        <v>190</v>
      </c>
      <c r="C308" s="2" t="s">
        <v>193</v>
      </c>
      <c r="D308" s="2" t="s">
        <v>39</v>
      </c>
      <c r="E308" s="18">
        <v>157.4</v>
      </c>
      <c r="F308" s="40">
        <v>157.4</v>
      </c>
    </row>
    <row r="309" spans="1:6" s="3" customFormat="1" ht="25.5">
      <c r="A309" s="16" t="s">
        <v>654</v>
      </c>
      <c r="B309" s="12" t="s">
        <v>190</v>
      </c>
      <c r="C309" s="12" t="s">
        <v>652</v>
      </c>
      <c r="D309" s="12"/>
      <c r="E309" s="22">
        <f>E310</f>
        <v>228.5</v>
      </c>
      <c r="F309" s="22">
        <f>F310</f>
        <v>0</v>
      </c>
    </row>
    <row r="310" spans="1:6" s="3" customFormat="1" ht="25.5">
      <c r="A310" s="16" t="s">
        <v>594</v>
      </c>
      <c r="B310" s="12" t="s">
        <v>190</v>
      </c>
      <c r="C310" s="12" t="s">
        <v>653</v>
      </c>
      <c r="D310" s="12"/>
      <c r="E310" s="22">
        <f>E311</f>
        <v>228.5</v>
      </c>
      <c r="F310" s="22">
        <f>F311</f>
        <v>0</v>
      </c>
    </row>
    <row r="311" spans="1:6" s="3" customFormat="1" ht="14.25">
      <c r="A311" s="13" t="s">
        <v>225</v>
      </c>
      <c r="B311" s="2" t="s">
        <v>190</v>
      </c>
      <c r="C311" s="2" t="s">
        <v>653</v>
      </c>
      <c r="D311" s="2" t="s">
        <v>226</v>
      </c>
      <c r="E311" s="18">
        <v>228.5</v>
      </c>
      <c r="F311" s="40"/>
    </row>
    <row r="312" spans="1:6" s="3" customFormat="1" ht="38.25">
      <c r="A312" s="16" t="s">
        <v>593</v>
      </c>
      <c r="B312" s="12" t="s">
        <v>190</v>
      </c>
      <c r="C312" s="12" t="s">
        <v>590</v>
      </c>
      <c r="D312" s="12"/>
      <c r="E312" s="22">
        <f>E313+E315+E318</f>
        <v>2202.6</v>
      </c>
      <c r="F312" s="22">
        <f>F313+F315+F318</f>
        <v>1934.3999999999999</v>
      </c>
    </row>
    <row r="313" spans="1:6" s="3" customFormat="1" ht="25.5">
      <c r="A313" s="16" t="s">
        <v>594</v>
      </c>
      <c r="B313" s="12" t="s">
        <v>190</v>
      </c>
      <c r="C313" s="12" t="s">
        <v>591</v>
      </c>
      <c r="D313" s="12"/>
      <c r="E313" s="22">
        <f>E314</f>
        <v>1571.5</v>
      </c>
      <c r="F313" s="22">
        <f>F314</f>
        <v>1500.3</v>
      </c>
    </row>
    <row r="314" spans="1:6" s="3" customFormat="1" ht="25.5">
      <c r="A314" s="13" t="s">
        <v>38</v>
      </c>
      <c r="B314" s="2" t="s">
        <v>190</v>
      </c>
      <c r="C314" s="2" t="s">
        <v>591</v>
      </c>
      <c r="D314" s="2" t="s">
        <v>39</v>
      </c>
      <c r="E314" s="18">
        <v>1571.5</v>
      </c>
      <c r="F314" s="40">
        <v>1500.3</v>
      </c>
    </row>
    <row r="315" spans="1:6" s="3" customFormat="1" ht="38.25">
      <c r="A315" s="16" t="s">
        <v>595</v>
      </c>
      <c r="B315" s="12" t="s">
        <v>190</v>
      </c>
      <c r="C315" s="12" t="s">
        <v>592</v>
      </c>
      <c r="D315" s="12"/>
      <c r="E315" s="22">
        <f>E316+E317</f>
        <v>131.1</v>
      </c>
      <c r="F315" s="22">
        <f>F316+F317</f>
        <v>130.1</v>
      </c>
    </row>
    <row r="316" spans="1:6" s="3" customFormat="1" ht="25.5">
      <c r="A316" s="13" t="s">
        <v>38</v>
      </c>
      <c r="B316" s="2" t="s">
        <v>190</v>
      </c>
      <c r="C316" s="2" t="s">
        <v>592</v>
      </c>
      <c r="D316" s="2" t="s">
        <v>39</v>
      </c>
      <c r="E316" s="18">
        <v>130.1</v>
      </c>
      <c r="F316" s="40">
        <v>130.1</v>
      </c>
    </row>
    <row r="317" spans="1:6" s="3" customFormat="1" ht="14.25">
      <c r="A317" s="13" t="s">
        <v>225</v>
      </c>
      <c r="B317" s="2" t="s">
        <v>190</v>
      </c>
      <c r="C317" s="2" t="s">
        <v>592</v>
      </c>
      <c r="D317" s="2" t="s">
        <v>226</v>
      </c>
      <c r="E317" s="18">
        <v>1</v>
      </c>
      <c r="F317" s="40"/>
    </row>
    <row r="318" spans="1:6" s="3" customFormat="1" ht="38.25">
      <c r="A318" s="16" t="s">
        <v>628</v>
      </c>
      <c r="B318" s="12" t="s">
        <v>190</v>
      </c>
      <c r="C318" s="12" t="s">
        <v>630</v>
      </c>
      <c r="D318" s="12"/>
      <c r="E318" s="22">
        <f>E319</f>
        <v>500</v>
      </c>
      <c r="F318" s="22">
        <f>F319</f>
        <v>304</v>
      </c>
    </row>
    <row r="319" spans="1:6" s="3" customFormat="1" ht="25.5">
      <c r="A319" s="13" t="s">
        <v>38</v>
      </c>
      <c r="B319" s="2" t="s">
        <v>190</v>
      </c>
      <c r="C319" s="2" t="s">
        <v>630</v>
      </c>
      <c r="D319" s="2" t="s">
        <v>39</v>
      </c>
      <c r="E319" s="18">
        <v>500</v>
      </c>
      <c r="F319" s="40">
        <v>304</v>
      </c>
    </row>
    <row r="320" spans="1:6" s="3" customFormat="1" ht="38.25">
      <c r="A320" s="16" t="s">
        <v>530</v>
      </c>
      <c r="B320" s="12" t="s">
        <v>437</v>
      </c>
      <c r="C320" s="12" t="s">
        <v>438</v>
      </c>
      <c r="D320" s="12"/>
      <c r="E320" s="22">
        <f>E321</f>
        <v>389.1</v>
      </c>
      <c r="F320" s="22">
        <f>F321</f>
        <v>389.1</v>
      </c>
    </row>
    <row r="321" spans="1:6" s="3" customFormat="1" ht="25.5">
      <c r="A321" s="16" t="s">
        <v>507</v>
      </c>
      <c r="B321" s="12" t="s">
        <v>190</v>
      </c>
      <c r="C321" s="12" t="s">
        <v>439</v>
      </c>
      <c r="D321" s="12"/>
      <c r="E321" s="22">
        <f>E322</f>
        <v>389.1</v>
      </c>
      <c r="F321" s="22">
        <f>F322</f>
        <v>389.1</v>
      </c>
    </row>
    <row r="322" spans="1:6" s="3" customFormat="1" ht="25.5">
      <c r="A322" s="13" t="s">
        <v>38</v>
      </c>
      <c r="B322" s="2" t="s">
        <v>190</v>
      </c>
      <c r="C322" s="2" t="s">
        <v>439</v>
      </c>
      <c r="D322" s="2" t="s">
        <v>39</v>
      </c>
      <c r="E322" s="18">
        <v>389.1</v>
      </c>
      <c r="F322" s="40">
        <v>389.1</v>
      </c>
    </row>
    <row r="323" spans="1:6" s="3" customFormat="1" ht="51">
      <c r="A323" s="16" t="s">
        <v>194</v>
      </c>
      <c r="B323" s="12" t="s">
        <v>190</v>
      </c>
      <c r="C323" s="12" t="s">
        <v>195</v>
      </c>
      <c r="D323" s="12" t="s">
        <v>9</v>
      </c>
      <c r="E323" s="22">
        <f aca="true" t="shared" si="14" ref="E323:F325">E324</f>
        <v>97.9</v>
      </c>
      <c r="F323" s="22">
        <f t="shared" si="14"/>
        <v>97.9</v>
      </c>
    </row>
    <row r="324" spans="1:6" s="3" customFormat="1" ht="51">
      <c r="A324" s="16" t="s">
        <v>442</v>
      </c>
      <c r="B324" s="12" t="s">
        <v>190</v>
      </c>
      <c r="C324" s="12" t="s">
        <v>440</v>
      </c>
      <c r="D324" s="12" t="s">
        <v>9</v>
      </c>
      <c r="E324" s="22">
        <f t="shared" si="14"/>
        <v>97.9</v>
      </c>
      <c r="F324" s="22">
        <f t="shared" si="14"/>
        <v>97.9</v>
      </c>
    </row>
    <row r="325" spans="1:6" s="3" customFormat="1" ht="25.5">
      <c r="A325" s="16" t="s">
        <v>196</v>
      </c>
      <c r="B325" s="12" t="s">
        <v>190</v>
      </c>
      <c r="C325" s="12" t="s">
        <v>441</v>
      </c>
      <c r="D325" s="12" t="s">
        <v>9</v>
      </c>
      <c r="E325" s="22">
        <f t="shared" si="14"/>
        <v>97.9</v>
      </c>
      <c r="F325" s="22">
        <f t="shared" si="14"/>
        <v>97.9</v>
      </c>
    </row>
    <row r="326" spans="1:6" s="3" customFormat="1" ht="25.5">
      <c r="A326" s="13" t="s">
        <v>38</v>
      </c>
      <c r="B326" s="2" t="s">
        <v>190</v>
      </c>
      <c r="C326" s="2" t="s">
        <v>441</v>
      </c>
      <c r="D326" s="2" t="s">
        <v>39</v>
      </c>
      <c r="E326" s="18">
        <v>97.9</v>
      </c>
      <c r="F326" s="40">
        <v>97.9</v>
      </c>
    </row>
    <row r="327" spans="1:6" s="3" customFormat="1" ht="14.25">
      <c r="A327" s="16" t="s">
        <v>22</v>
      </c>
      <c r="B327" s="12" t="s">
        <v>190</v>
      </c>
      <c r="C327" s="12" t="s">
        <v>23</v>
      </c>
      <c r="D327" s="12"/>
      <c r="E327" s="22">
        <f>E328+E330</f>
        <v>3315.5</v>
      </c>
      <c r="F327" s="22">
        <f>F328+F330</f>
        <v>2884.3</v>
      </c>
    </row>
    <row r="328" spans="1:6" s="3" customFormat="1" ht="14.25">
      <c r="A328" s="16" t="s">
        <v>446</v>
      </c>
      <c r="B328" s="12" t="s">
        <v>190</v>
      </c>
      <c r="C328" s="12" t="s">
        <v>443</v>
      </c>
      <c r="D328" s="12"/>
      <c r="E328" s="22">
        <f>E329</f>
        <v>2350</v>
      </c>
      <c r="F328" s="22">
        <f>F329</f>
        <v>1918.8</v>
      </c>
    </row>
    <row r="329" spans="1:6" s="3" customFormat="1" ht="38.25">
      <c r="A329" s="13" t="s">
        <v>447</v>
      </c>
      <c r="B329" s="2" t="s">
        <v>190</v>
      </c>
      <c r="C329" s="2" t="s">
        <v>443</v>
      </c>
      <c r="D329" s="2" t="s">
        <v>444</v>
      </c>
      <c r="E329" s="18">
        <v>2350</v>
      </c>
      <c r="F329" s="40">
        <v>1918.8</v>
      </c>
    </row>
    <row r="330" spans="1:6" s="3" customFormat="1" ht="25.5">
      <c r="A330" s="16" t="s">
        <v>507</v>
      </c>
      <c r="B330" s="12" t="s">
        <v>190</v>
      </c>
      <c r="C330" s="12" t="s">
        <v>445</v>
      </c>
      <c r="D330" s="12"/>
      <c r="E330" s="22">
        <f>E331</f>
        <v>965.5</v>
      </c>
      <c r="F330" s="22">
        <f>F331</f>
        <v>965.5</v>
      </c>
    </row>
    <row r="331" spans="1:6" s="3" customFormat="1" ht="25.5">
      <c r="A331" s="13" t="s">
        <v>38</v>
      </c>
      <c r="B331" s="2" t="s">
        <v>190</v>
      </c>
      <c r="C331" s="2" t="s">
        <v>445</v>
      </c>
      <c r="D331" s="2" t="s">
        <v>39</v>
      </c>
      <c r="E331" s="18">
        <v>965.5</v>
      </c>
      <c r="F331" s="40">
        <v>965.5</v>
      </c>
    </row>
    <row r="332" spans="1:6" s="3" customFormat="1" ht="14.25">
      <c r="A332" s="16" t="s">
        <v>197</v>
      </c>
      <c r="B332" s="12" t="s">
        <v>198</v>
      </c>
      <c r="C332" s="12" t="s">
        <v>9</v>
      </c>
      <c r="D332" s="12" t="s">
        <v>9</v>
      </c>
      <c r="E332" s="22">
        <f>E333+E342</f>
        <v>3977.8</v>
      </c>
      <c r="F332" s="22">
        <f>F333+F342</f>
        <v>1289.8</v>
      </c>
    </row>
    <row r="333" spans="1:6" s="3" customFormat="1" ht="38.25">
      <c r="A333" s="16" t="s">
        <v>199</v>
      </c>
      <c r="B333" s="12" t="s">
        <v>198</v>
      </c>
      <c r="C333" s="12" t="s">
        <v>200</v>
      </c>
      <c r="D333" s="12" t="s">
        <v>9</v>
      </c>
      <c r="E333" s="22">
        <f>E334+E337</f>
        <v>260.8</v>
      </c>
      <c r="F333" s="22">
        <f>F334+F337</f>
        <v>164.8</v>
      </c>
    </row>
    <row r="334" spans="1:6" s="3" customFormat="1" ht="38.25">
      <c r="A334" s="16" t="s">
        <v>575</v>
      </c>
      <c r="B334" s="12" t="s">
        <v>198</v>
      </c>
      <c r="C334" s="12" t="s">
        <v>448</v>
      </c>
      <c r="D334" s="12"/>
      <c r="E334" s="22">
        <f>E335</f>
        <v>96</v>
      </c>
      <c r="F334" s="22">
        <f>F335</f>
        <v>0</v>
      </c>
    </row>
    <row r="335" spans="1:6" s="3" customFormat="1" ht="38.25">
      <c r="A335" s="16" t="s">
        <v>204</v>
      </c>
      <c r="B335" s="12" t="s">
        <v>198</v>
      </c>
      <c r="C335" s="12" t="s">
        <v>449</v>
      </c>
      <c r="D335" s="12"/>
      <c r="E335" s="22">
        <f>E336</f>
        <v>96</v>
      </c>
      <c r="F335" s="22">
        <f>F336</f>
        <v>0</v>
      </c>
    </row>
    <row r="336" spans="1:6" s="3" customFormat="1" ht="25.5">
      <c r="A336" s="13" t="s">
        <v>38</v>
      </c>
      <c r="B336" s="2" t="s">
        <v>198</v>
      </c>
      <c r="C336" s="2" t="s">
        <v>449</v>
      </c>
      <c r="D336" s="2" t="s">
        <v>39</v>
      </c>
      <c r="E336" s="18">
        <v>96</v>
      </c>
      <c r="F336" s="40"/>
    </row>
    <row r="337" spans="1:6" s="3" customFormat="1" ht="14.25">
      <c r="A337" s="16" t="s">
        <v>202</v>
      </c>
      <c r="B337" s="12" t="s">
        <v>198</v>
      </c>
      <c r="C337" s="12" t="s">
        <v>203</v>
      </c>
      <c r="D337" s="12" t="s">
        <v>9</v>
      </c>
      <c r="E337" s="22">
        <f>E338+E340</f>
        <v>164.8</v>
      </c>
      <c r="F337" s="22">
        <f>F338+F340</f>
        <v>164.8</v>
      </c>
    </row>
    <row r="338" spans="1:6" s="3" customFormat="1" ht="25.5">
      <c r="A338" s="16" t="s">
        <v>201</v>
      </c>
      <c r="B338" s="12" t="s">
        <v>198</v>
      </c>
      <c r="C338" s="12" t="s">
        <v>450</v>
      </c>
      <c r="D338" s="12" t="s">
        <v>9</v>
      </c>
      <c r="E338" s="22">
        <f>E339</f>
        <v>112.8</v>
      </c>
      <c r="F338" s="22">
        <f>F339</f>
        <v>112.8</v>
      </c>
    </row>
    <row r="339" spans="1:6" s="3" customFormat="1" ht="25.5">
      <c r="A339" s="13" t="s">
        <v>38</v>
      </c>
      <c r="B339" s="2" t="s">
        <v>198</v>
      </c>
      <c r="C339" s="2" t="s">
        <v>450</v>
      </c>
      <c r="D339" s="2" t="s">
        <v>39</v>
      </c>
      <c r="E339" s="18">
        <v>112.8</v>
      </c>
      <c r="F339" s="40">
        <v>112.8</v>
      </c>
    </row>
    <row r="340" spans="1:6" s="3" customFormat="1" ht="25.5">
      <c r="A340" s="16" t="s">
        <v>452</v>
      </c>
      <c r="B340" s="12" t="s">
        <v>198</v>
      </c>
      <c r="C340" s="12" t="s">
        <v>451</v>
      </c>
      <c r="D340" s="12" t="s">
        <v>9</v>
      </c>
      <c r="E340" s="22">
        <f>E341</f>
        <v>52</v>
      </c>
      <c r="F340" s="22">
        <f>F341</f>
        <v>52</v>
      </c>
    </row>
    <row r="341" spans="1:6" s="3" customFormat="1" ht="25.5">
      <c r="A341" s="13" t="s">
        <v>38</v>
      </c>
      <c r="B341" s="2" t="s">
        <v>198</v>
      </c>
      <c r="C341" s="2" t="s">
        <v>451</v>
      </c>
      <c r="D341" s="2" t="s">
        <v>39</v>
      </c>
      <c r="E341" s="18">
        <v>52</v>
      </c>
      <c r="F341" s="40">
        <v>52</v>
      </c>
    </row>
    <row r="342" spans="1:6" s="3" customFormat="1" ht="14.25">
      <c r="A342" s="16" t="s">
        <v>22</v>
      </c>
      <c r="B342" s="12" t="s">
        <v>198</v>
      </c>
      <c r="C342" s="12" t="s">
        <v>23</v>
      </c>
      <c r="D342" s="12"/>
      <c r="E342" s="22">
        <f>E343+E345+E348</f>
        <v>3717</v>
      </c>
      <c r="F342" s="22">
        <f>F343+F345+F348</f>
        <v>1125</v>
      </c>
    </row>
    <row r="343" spans="1:6" s="3" customFormat="1" ht="25.5">
      <c r="A343" s="16" t="s">
        <v>454</v>
      </c>
      <c r="B343" s="12" t="s">
        <v>198</v>
      </c>
      <c r="C343" s="12" t="s">
        <v>453</v>
      </c>
      <c r="D343" s="12"/>
      <c r="E343" s="22">
        <f>E344</f>
        <v>2650</v>
      </c>
      <c r="F343" s="22">
        <f>F344</f>
        <v>700</v>
      </c>
    </row>
    <row r="344" spans="1:6" s="3" customFormat="1" ht="14.25">
      <c r="A344" s="13" t="s">
        <v>154</v>
      </c>
      <c r="B344" s="2" t="s">
        <v>198</v>
      </c>
      <c r="C344" s="2" t="s">
        <v>453</v>
      </c>
      <c r="D344" s="2" t="s">
        <v>155</v>
      </c>
      <c r="E344" s="18">
        <v>2650</v>
      </c>
      <c r="F344" s="40">
        <v>700</v>
      </c>
    </row>
    <row r="345" spans="1:6" s="3" customFormat="1" ht="51">
      <c r="A345" s="16" t="s">
        <v>130</v>
      </c>
      <c r="B345" s="12" t="s">
        <v>198</v>
      </c>
      <c r="C345" s="12" t="s">
        <v>131</v>
      </c>
      <c r="D345" s="12"/>
      <c r="E345" s="22">
        <f>E346+E347</f>
        <v>663.5</v>
      </c>
      <c r="F345" s="22">
        <f>F346+F347</f>
        <v>21.5</v>
      </c>
    </row>
    <row r="346" spans="1:6" s="3" customFormat="1" ht="25.5">
      <c r="A346" s="13" t="s">
        <v>38</v>
      </c>
      <c r="B346" s="2" t="s">
        <v>198</v>
      </c>
      <c r="C346" s="2" t="s">
        <v>131</v>
      </c>
      <c r="D346" s="2" t="s">
        <v>39</v>
      </c>
      <c r="E346" s="18">
        <v>63.5</v>
      </c>
      <c r="F346" s="40">
        <v>-78.5</v>
      </c>
    </row>
    <row r="347" spans="1:6" s="3" customFormat="1" ht="14.25">
      <c r="A347" s="13" t="s">
        <v>609</v>
      </c>
      <c r="B347" s="2" t="s">
        <v>198</v>
      </c>
      <c r="C347" s="2" t="s">
        <v>131</v>
      </c>
      <c r="D347" s="2" t="s">
        <v>608</v>
      </c>
      <c r="E347" s="18">
        <v>600</v>
      </c>
      <c r="F347" s="40">
        <v>100</v>
      </c>
    </row>
    <row r="348" spans="1:6" s="3" customFormat="1" ht="38.25">
      <c r="A348" s="16" t="s">
        <v>628</v>
      </c>
      <c r="B348" s="12" t="s">
        <v>198</v>
      </c>
      <c r="C348" s="12" t="s">
        <v>631</v>
      </c>
      <c r="D348" s="12"/>
      <c r="E348" s="22">
        <f>E349</f>
        <v>403.5</v>
      </c>
      <c r="F348" s="22">
        <f>F349</f>
        <v>403.5</v>
      </c>
    </row>
    <row r="349" spans="1:6" s="3" customFormat="1" ht="14.25">
      <c r="A349" s="13" t="s">
        <v>154</v>
      </c>
      <c r="B349" s="2" t="s">
        <v>198</v>
      </c>
      <c r="C349" s="2" t="s">
        <v>631</v>
      </c>
      <c r="D349" s="2" t="s">
        <v>155</v>
      </c>
      <c r="E349" s="18">
        <v>403.5</v>
      </c>
      <c r="F349" s="40">
        <v>403.5</v>
      </c>
    </row>
    <row r="350" spans="1:6" s="3" customFormat="1" ht="25.5">
      <c r="A350" s="16" t="s">
        <v>205</v>
      </c>
      <c r="B350" s="12" t="s">
        <v>206</v>
      </c>
      <c r="C350" s="12" t="s">
        <v>9</v>
      </c>
      <c r="D350" s="12" t="s">
        <v>9</v>
      </c>
      <c r="E350" s="22">
        <f>E351+E358</f>
        <v>2112.2</v>
      </c>
      <c r="F350" s="22">
        <f>F351+F358</f>
        <v>1421.7</v>
      </c>
    </row>
    <row r="351" spans="1:6" s="3" customFormat="1" ht="25.5">
      <c r="A351" s="16" t="s">
        <v>169</v>
      </c>
      <c r="B351" s="12" t="s">
        <v>206</v>
      </c>
      <c r="C351" s="12" t="s">
        <v>170</v>
      </c>
      <c r="D351" s="12" t="s">
        <v>9</v>
      </c>
      <c r="E351" s="22">
        <f aca="true" t="shared" si="15" ref="E351:F353">E352</f>
        <v>98</v>
      </c>
      <c r="F351" s="22">
        <f t="shared" si="15"/>
        <v>23.2</v>
      </c>
    </row>
    <row r="352" spans="1:6" s="3" customFormat="1" ht="25.5">
      <c r="A352" s="16" t="s">
        <v>503</v>
      </c>
      <c r="B352" s="12" t="s">
        <v>206</v>
      </c>
      <c r="C352" s="12" t="s">
        <v>185</v>
      </c>
      <c r="D352" s="12" t="s">
        <v>9</v>
      </c>
      <c r="E352" s="22">
        <f t="shared" si="15"/>
        <v>98</v>
      </c>
      <c r="F352" s="22">
        <f t="shared" si="15"/>
        <v>23.2</v>
      </c>
    </row>
    <row r="353" spans="1:6" s="3" customFormat="1" ht="38.25">
      <c r="A353" s="16" t="s">
        <v>556</v>
      </c>
      <c r="B353" s="12" t="s">
        <v>206</v>
      </c>
      <c r="C353" s="12" t="s">
        <v>541</v>
      </c>
      <c r="D353" s="12" t="s">
        <v>9</v>
      </c>
      <c r="E353" s="22">
        <f t="shared" si="15"/>
        <v>98</v>
      </c>
      <c r="F353" s="22">
        <f t="shared" si="15"/>
        <v>23.2</v>
      </c>
    </row>
    <row r="354" spans="1:6" s="3" customFormat="1" ht="51">
      <c r="A354" s="16" t="s">
        <v>207</v>
      </c>
      <c r="B354" s="12" t="s">
        <v>206</v>
      </c>
      <c r="C354" s="12" t="s">
        <v>542</v>
      </c>
      <c r="D354" s="12" t="s">
        <v>9</v>
      </c>
      <c r="E354" s="22">
        <f>E355+E356+E357</f>
        <v>98</v>
      </c>
      <c r="F354" s="22">
        <f>F355+F356+F357</f>
        <v>23.2</v>
      </c>
    </row>
    <row r="355" spans="1:6" s="3" customFormat="1" ht="25.5">
      <c r="A355" s="13" t="s">
        <v>26</v>
      </c>
      <c r="B355" s="2" t="s">
        <v>206</v>
      </c>
      <c r="C355" s="2" t="s">
        <v>542</v>
      </c>
      <c r="D355" s="2" t="s">
        <v>27</v>
      </c>
      <c r="E355" s="18">
        <v>65.4</v>
      </c>
      <c r="F355" s="40">
        <v>16.5</v>
      </c>
    </row>
    <row r="356" spans="1:6" s="3" customFormat="1" ht="38.25">
      <c r="A356" s="13" t="s">
        <v>28</v>
      </c>
      <c r="B356" s="2" t="s">
        <v>206</v>
      </c>
      <c r="C356" s="2" t="s">
        <v>542</v>
      </c>
      <c r="D356" s="2" t="s">
        <v>29</v>
      </c>
      <c r="E356" s="18">
        <v>20</v>
      </c>
      <c r="F356" s="40">
        <v>5</v>
      </c>
    </row>
    <row r="357" spans="1:6" s="3" customFormat="1" ht="25.5">
      <c r="A357" s="13" t="s">
        <v>38</v>
      </c>
      <c r="B357" s="2" t="s">
        <v>206</v>
      </c>
      <c r="C357" s="2" t="s">
        <v>542</v>
      </c>
      <c r="D357" s="2" t="s">
        <v>39</v>
      </c>
      <c r="E357" s="18">
        <v>12.6</v>
      </c>
      <c r="F357" s="40">
        <v>1.7</v>
      </c>
    </row>
    <row r="358" spans="1:6" s="3" customFormat="1" ht="25.5">
      <c r="A358" s="16" t="s">
        <v>76</v>
      </c>
      <c r="B358" s="12" t="s">
        <v>206</v>
      </c>
      <c r="C358" s="12" t="s">
        <v>77</v>
      </c>
      <c r="D358" s="12" t="s">
        <v>9</v>
      </c>
      <c r="E358" s="22">
        <f aca="true" t="shared" si="16" ref="E358:F360">E359</f>
        <v>2014.2</v>
      </c>
      <c r="F358" s="22">
        <f t="shared" si="16"/>
        <v>1398.5</v>
      </c>
    </row>
    <row r="359" spans="1:6" s="3" customFormat="1" ht="25.5">
      <c r="A359" s="16" t="s">
        <v>502</v>
      </c>
      <c r="B359" s="12" t="s">
        <v>206</v>
      </c>
      <c r="C359" s="12" t="s">
        <v>178</v>
      </c>
      <c r="D359" s="12" t="s">
        <v>9</v>
      </c>
      <c r="E359" s="22">
        <f t="shared" si="16"/>
        <v>2014.2</v>
      </c>
      <c r="F359" s="22">
        <f t="shared" si="16"/>
        <v>1398.5</v>
      </c>
    </row>
    <row r="360" spans="1:6" s="3" customFormat="1" ht="51">
      <c r="A360" s="16" t="s">
        <v>536</v>
      </c>
      <c r="B360" s="12" t="s">
        <v>206</v>
      </c>
      <c r="C360" s="12" t="s">
        <v>179</v>
      </c>
      <c r="D360" s="12" t="s">
        <v>9</v>
      </c>
      <c r="E360" s="22">
        <f t="shared" si="16"/>
        <v>2014.2</v>
      </c>
      <c r="F360" s="22">
        <f t="shared" si="16"/>
        <v>1398.5</v>
      </c>
    </row>
    <row r="361" spans="1:6" s="3" customFormat="1" ht="14.25">
      <c r="A361" s="16" t="s">
        <v>208</v>
      </c>
      <c r="B361" s="12" t="s">
        <v>206</v>
      </c>
      <c r="C361" s="12" t="s">
        <v>209</v>
      </c>
      <c r="D361" s="12" t="s">
        <v>9</v>
      </c>
      <c r="E361" s="22">
        <f>E362+E363</f>
        <v>2014.2</v>
      </c>
      <c r="F361" s="22">
        <f>F362+F363</f>
        <v>1398.5</v>
      </c>
    </row>
    <row r="362" spans="1:6" s="3" customFormat="1" ht="25.5">
      <c r="A362" s="13" t="s">
        <v>38</v>
      </c>
      <c r="B362" s="2" t="s">
        <v>206</v>
      </c>
      <c r="C362" s="2" t="s">
        <v>209</v>
      </c>
      <c r="D362" s="2" t="s">
        <v>39</v>
      </c>
      <c r="E362" s="18">
        <v>2008.2</v>
      </c>
      <c r="F362" s="40">
        <v>1392.5</v>
      </c>
    </row>
    <row r="363" spans="1:6" s="3" customFormat="1" ht="14.25">
      <c r="A363" s="13" t="s">
        <v>40</v>
      </c>
      <c r="B363" s="2" t="s">
        <v>206</v>
      </c>
      <c r="C363" s="2" t="s">
        <v>209</v>
      </c>
      <c r="D363" s="2" t="s">
        <v>41</v>
      </c>
      <c r="E363" s="18">
        <v>6</v>
      </c>
      <c r="F363" s="40">
        <v>6</v>
      </c>
    </row>
    <row r="364" spans="1:6" s="3" customFormat="1" ht="14.25">
      <c r="A364" s="16" t="s">
        <v>210</v>
      </c>
      <c r="B364" s="12" t="s">
        <v>211</v>
      </c>
      <c r="C364" s="12" t="s">
        <v>9</v>
      </c>
      <c r="D364" s="12" t="s">
        <v>9</v>
      </c>
      <c r="E364" s="22">
        <f>E365+E393+E471+E481+E509</f>
        <v>599974.6</v>
      </c>
      <c r="F364" s="22">
        <f>F365+F393+F471+F481+F509</f>
        <v>592105.5</v>
      </c>
    </row>
    <row r="365" spans="1:6" s="3" customFormat="1" ht="14.25">
      <c r="A365" s="16" t="s">
        <v>212</v>
      </c>
      <c r="B365" s="12" t="s">
        <v>213</v>
      </c>
      <c r="C365" s="12" t="s">
        <v>9</v>
      </c>
      <c r="D365" s="12" t="s">
        <v>9</v>
      </c>
      <c r="E365" s="22">
        <f>E366+E390+E385</f>
        <v>123532.4</v>
      </c>
      <c r="F365" s="22">
        <f>F366+F390+F385</f>
        <v>117607.4</v>
      </c>
    </row>
    <row r="366" spans="1:6" s="3" customFormat="1" ht="38.25">
      <c r="A366" s="16" t="s">
        <v>214</v>
      </c>
      <c r="B366" s="12" t="s">
        <v>213</v>
      </c>
      <c r="C366" s="12" t="s">
        <v>215</v>
      </c>
      <c r="D366" s="12" t="s">
        <v>9</v>
      </c>
      <c r="E366" s="22">
        <f>E367+E379</f>
        <v>118960.09999999999</v>
      </c>
      <c r="F366" s="22">
        <f>F367+F379</f>
        <v>113035.2</v>
      </c>
    </row>
    <row r="367" spans="1:6" s="3" customFormat="1" ht="14.25">
      <c r="A367" s="16" t="s">
        <v>508</v>
      </c>
      <c r="B367" s="12" t="s">
        <v>213</v>
      </c>
      <c r="C367" s="12" t="s">
        <v>216</v>
      </c>
      <c r="D367" s="12" t="s">
        <v>9</v>
      </c>
      <c r="E367" s="22">
        <f>E368</f>
        <v>112890.09999999999</v>
      </c>
      <c r="F367" s="22">
        <f>F368</f>
        <v>110456.2</v>
      </c>
    </row>
    <row r="368" spans="1:6" s="3" customFormat="1" ht="38.25">
      <c r="A368" s="16" t="s">
        <v>217</v>
      </c>
      <c r="B368" s="12" t="s">
        <v>213</v>
      </c>
      <c r="C368" s="12" t="s">
        <v>218</v>
      </c>
      <c r="D368" s="12" t="s">
        <v>9</v>
      </c>
      <c r="E368" s="22">
        <f>E369+E373+E375+E377+E371</f>
        <v>112890.09999999999</v>
      </c>
      <c r="F368" s="22">
        <f>F369+F373+F375+F377+F371</f>
        <v>110456.2</v>
      </c>
    </row>
    <row r="369" spans="1:6" s="3" customFormat="1" ht="51">
      <c r="A369" s="16" t="s">
        <v>219</v>
      </c>
      <c r="B369" s="12" t="s">
        <v>213</v>
      </c>
      <c r="C369" s="12" t="s">
        <v>220</v>
      </c>
      <c r="D369" s="12" t="s">
        <v>9</v>
      </c>
      <c r="E369" s="22">
        <f>E370</f>
        <v>86636.3</v>
      </c>
      <c r="F369" s="22">
        <f>F370</f>
        <v>84210.1</v>
      </c>
    </row>
    <row r="370" spans="1:6" s="3" customFormat="1" ht="51">
      <c r="A370" s="13" t="s">
        <v>221</v>
      </c>
      <c r="B370" s="2" t="s">
        <v>213</v>
      </c>
      <c r="C370" s="2" t="s">
        <v>220</v>
      </c>
      <c r="D370" s="2" t="s">
        <v>222</v>
      </c>
      <c r="E370" s="18">
        <v>86636.3</v>
      </c>
      <c r="F370" s="40">
        <v>84210.1</v>
      </c>
    </row>
    <row r="371" spans="1:6" s="3" customFormat="1" ht="25.5">
      <c r="A371" s="16" t="s">
        <v>404</v>
      </c>
      <c r="B371" s="12" t="s">
        <v>213</v>
      </c>
      <c r="C371" s="12" t="s">
        <v>455</v>
      </c>
      <c r="D371" s="12"/>
      <c r="E371" s="22">
        <f>E372</f>
        <v>10</v>
      </c>
      <c r="F371" s="22">
        <f>F372</f>
        <v>10</v>
      </c>
    </row>
    <row r="372" spans="1:6" s="3" customFormat="1" ht="14.25">
      <c r="A372" s="13" t="s">
        <v>225</v>
      </c>
      <c r="B372" s="2" t="s">
        <v>213</v>
      </c>
      <c r="C372" s="2" t="s">
        <v>455</v>
      </c>
      <c r="D372" s="2" t="s">
        <v>226</v>
      </c>
      <c r="E372" s="18">
        <v>10</v>
      </c>
      <c r="F372" s="40">
        <v>10</v>
      </c>
    </row>
    <row r="373" spans="1:6" s="3" customFormat="1" ht="14.25">
      <c r="A373" s="16" t="s">
        <v>223</v>
      </c>
      <c r="B373" s="12" t="s">
        <v>213</v>
      </c>
      <c r="C373" s="12" t="s">
        <v>224</v>
      </c>
      <c r="D373" s="12" t="s">
        <v>9</v>
      </c>
      <c r="E373" s="22">
        <f>E374</f>
        <v>9211.9</v>
      </c>
      <c r="F373" s="22">
        <f>F374</f>
        <v>9208.5</v>
      </c>
    </row>
    <row r="374" spans="1:6" s="3" customFormat="1" ht="14.25">
      <c r="A374" s="13" t="s">
        <v>225</v>
      </c>
      <c r="B374" s="2" t="s">
        <v>213</v>
      </c>
      <c r="C374" s="2" t="s">
        <v>224</v>
      </c>
      <c r="D374" s="2" t="s">
        <v>226</v>
      </c>
      <c r="E374" s="18">
        <v>9211.9</v>
      </c>
      <c r="F374" s="40">
        <v>9208.5</v>
      </c>
    </row>
    <row r="375" spans="1:6" s="3" customFormat="1" ht="38.25">
      <c r="A375" s="16" t="s">
        <v>227</v>
      </c>
      <c r="B375" s="12" t="s">
        <v>213</v>
      </c>
      <c r="C375" s="12" t="s">
        <v>228</v>
      </c>
      <c r="D375" s="12" t="s">
        <v>9</v>
      </c>
      <c r="E375" s="22">
        <f>E376</f>
        <v>1844.7</v>
      </c>
      <c r="F375" s="22">
        <f>F376</f>
        <v>1844.7</v>
      </c>
    </row>
    <row r="376" spans="1:6" s="3" customFormat="1" ht="14.25">
      <c r="A376" s="13" t="s">
        <v>225</v>
      </c>
      <c r="B376" s="2" t="s">
        <v>213</v>
      </c>
      <c r="C376" s="2" t="s">
        <v>228</v>
      </c>
      <c r="D376" s="2" t="s">
        <v>226</v>
      </c>
      <c r="E376" s="18">
        <v>1844.7</v>
      </c>
      <c r="F376" s="40">
        <v>1844.7</v>
      </c>
    </row>
    <row r="377" spans="1:6" s="3" customFormat="1" ht="25.5">
      <c r="A377" s="16" t="s">
        <v>549</v>
      </c>
      <c r="B377" s="12" t="s">
        <v>213</v>
      </c>
      <c r="C377" s="12" t="s">
        <v>230</v>
      </c>
      <c r="D377" s="12" t="s">
        <v>9</v>
      </c>
      <c r="E377" s="22">
        <f>E378</f>
        <v>15187.2</v>
      </c>
      <c r="F377" s="22">
        <f>F378</f>
        <v>15182.9</v>
      </c>
    </row>
    <row r="378" spans="1:6" s="3" customFormat="1" ht="51">
      <c r="A378" s="13" t="s">
        <v>221</v>
      </c>
      <c r="B378" s="2" t="s">
        <v>213</v>
      </c>
      <c r="C378" s="2" t="s">
        <v>230</v>
      </c>
      <c r="D378" s="2" t="s">
        <v>222</v>
      </c>
      <c r="E378" s="18">
        <v>15187.2</v>
      </c>
      <c r="F378" s="40">
        <v>15182.9</v>
      </c>
    </row>
    <row r="379" spans="1:6" s="3" customFormat="1" ht="25.5">
      <c r="A379" s="16" t="s">
        <v>487</v>
      </c>
      <c r="B379" s="12" t="s">
        <v>213</v>
      </c>
      <c r="C379" s="12" t="s">
        <v>285</v>
      </c>
      <c r="D379" s="12"/>
      <c r="E379" s="22">
        <f>E380</f>
        <v>6070</v>
      </c>
      <c r="F379" s="22">
        <f>F380</f>
        <v>2579</v>
      </c>
    </row>
    <row r="380" spans="1:6" s="3" customFormat="1" ht="25.5">
      <c r="A380" s="16" t="s">
        <v>635</v>
      </c>
      <c r="B380" s="12" t="s">
        <v>213</v>
      </c>
      <c r="C380" s="12" t="s">
        <v>632</v>
      </c>
      <c r="D380" s="12"/>
      <c r="E380" s="22">
        <f>E381+E383</f>
        <v>6070</v>
      </c>
      <c r="F380" s="22">
        <f>F381+F383</f>
        <v>2579</v>
      </c>
    </row>
    <row r="381" spans="1:6" s="3" customFormat="1" ht="38.25">
      <c r="A381" s="16" t="s">
        <v>636</v>
      </c>
      <c r="B381" s="12" t="s">
        <v>213</v>
      </c>
      <c r="C381" s="12" t="s">
        <v>633</v>
      </c>
      <c r="D381" s="12"/>
      <c r="E381" s="22">
        <f>E382</f>
        <v>270</v>
      </c>
      <c r="F381" s="22">
        <f>F382</f>
        <v>270</v>
      </c>
    </row>
    <row r="382" spans="1:6" s="3" customFormat="1" ht="14.25">
      <c r="A382" s="13" t="s">
        <v>225</v>
      </c>
      <c r="B382" s="2" t="s">
        <v>213</v>
      </c>
      <c r="C382" s="2" t="s">
        <v>633</v>
      </c>
      <c r="D382" s="2" t="s">
        <v>226</v>
      </c>
      <c r="E382" s="18">
        <v>270</v>
      </c>
      <c r="F382" s="40">
        <v>270</v>
      </c>
    </row>
    <row r="383" spans="1:6" s="3" customFormat="1" ht="38.25">
      <c r="A383" s="16" t="s">
        <v>628</v>
      </c>
      <c r="B383" s="12" t="s">
        <v>213</v>
      </c>
      <c r="C383" s="12" t="s">
        <v>634</v>
      </c>
      <c r="D383" s="12"/>
      <c r="E383" s="22">
        <f>E384</f>
        <v>5800</v>
      </c>
      <c r="F383" s="22">
        <f>F384</f>
        <v>2309</v>
      </c>
    </row>
    <row r="384" spans="1:6" s="3" customFormat="1" ht="14.25">
      <c r="A384" s="13" t="s">
        <v>225</v>
      </c>
      <c r="B384" s="2" t="s">
        <v>213</v>
      </c>
      <c r="C384" s="2" t="s">
        <v>634</v>
      </c>
      <c r="D384" s="2" t="s">
        <v>226</v>
      </c>
      <c r="E384" s="18">
        <v>5800</v>
      </c>
      <c r="F384" s="40">
        <v>2309</v>
      </c>
    </row>
    <row r="385" spans="1:6" s="3" customFormat="1" ht="25.5">
      <c r="A385" s="16" t="s">
        <v>76</v>
      </c>
      <c r="B385" s="12" t="s">
        <v>213</v>
      </c>
      <c r="C385" s="12" t="s">
        <v>77</v>
      </c>
      <c r="D385" s="12"/>
      <c r="E385" s="22">
        <f aca="true" t="shared" si="17" ref="E385:F388">E386</f>
        <v>4271</v>
      </c>
      <c r="F385" s="22">
        <f t="shared" si="17"/>
        <v>4271</v>
      </c>
    </row>
    <row r="386" spans="1:6" s="3" customFormat="1" ht="38.25">
      <c r="A386" s="16" t="s">
        <v>488</v>
      </c>
      <c r="B386" s="12" t="s">
        <v>213</v>
      </c>
      <c r="C386" s="12" t="s">
        <v>107</v>
      </c>
      <c r="D386" s="12"/>
      <c r="E386" s="22">
        <f t="shared" si="17"/>
        <v>4271</v>
      </c>
      <c r="F386" s="22">
        <f t="shared" si="17"/>
        <v>4271</v>
      </c>
    </row>
    <row r="387" spans="1:6" s="3" customFormat="1" ht="25.5">
      <c r="A387" s="16" t="s">
        <v>490</v>
      </c>
      <c r="B387" s="12" t="s">
        <v>213</v>
      </c>
      <c r="C387" s="12" t="s">
        <v>108</v>
      </c>
      <c r="D387" s="12"/>
      <c r="E387" s="22">
        <f t="shared" si="17"/>
        <v>4271</v>
      </c>
      <c r="F387" s="22">
        <f t="shared" si="17"/>
        <v>4271</v>
      </c>
    </row>
    <row r="388" spans="1:6" s="3" customFormat="1" ht="25.5">
      <c r="A388" s="16" t="s">
        <v>683</v>
      </c>
      <c r="B388" s="12" t="s">
        <v>213</v>
      </c>
      <c r="C388" s="12" t="s">
        <v>682</v>
      </c>
      <c r="D388" s="12"/>
      <c r="E388" s="22">
        <f t="shared" si="17"/>
        <v>4271</v>
      </c>
      <c r="F388" s="22">
        <f t="shared" si="17"/>
        <v>4271</v>
      </c>
    </row>
    <row r="389" spans="1:6" s="3" customFormat="1" ht="14.25">
      <c r="A389" s="13" t="s">
        <v>225</v>
      </c>
      <c r="B389" s="2" t="s">
        <v>213</v>
      </c>
      <c r="C389" s="2" t="s">
        <v>682</v>
      </c>
      <c r="D389" s="2" t="s">
        <v>226</v>
      </c>
      <c r="E389" s="18">
        <v>4271</v>
      </c>
      <c r="F389" s="40">
        <v>4271</v>
      </c>
    </row>
    <row r="390" spans="1:6" s="3" customFormat="1" ht="14.25">
      <c r="A390" s="16" t="s">
        <v>22</v>
      </c>
      <c r="B390" s="12" t="s">
        <v>213</v>
      </c>
      <c r="C390" s="12" t="s">
        <v>23</v>
      </c>
      <c r="D390" s="12"/>
      <c r="E390" s="22">
        <f>E391</f>
        <v>301.3</v>
      </c>
      <c r="F390" s="22">
        <f>F391</f>
        <v>301.2</v>
      </c>
    </row>
    <row r="391" spans="1:6" s="3" customFormat="1" ht="25.5">
      <c r="A391" s="16" t="s">
        <v>611</v>
      </c>
      <c r="B391" s="12" t="s">
        <v>213</v>
      </c>
      <c r="C391" s="12" t="s">
        <v>596</v>
      </c>
      <c r="D391" s="12"/>
      <c r="E391" s="22">
        <f>E392</f>
        <v>301.3</v>
      </c>
      <c r="F391" s="22">
        <f>F392</f>
        <v>301.2</v>
      </c>
    </row>
    <row r="392" spans="1:6" s="3" customFormat="1" ht="38.25">
      <c r="A392" s="13" t="s">
        <v>447</v>
      </c>
      <c r="B392" s="2" t="s">
        <v>213</v>
      </c>
      <c r="C392" s="2" t="s">
        <v>596</v>
      </c>
      <c r="D392" s="2" t="s">
        <v>444</v>
      </c>
      <c r="E392" s="18">
        <v>301.3</v>
      </c>
      <c r="F392" s="40">
        <v>301.2</v>
      </c>
    </row>
    <row r="393" spans="1:6" s="3" customFormat="1" ht="14.25">
      <c r="A393" s="16" t="s">
        <v>231</v>
      </c>
      <c r="B393" s="12" t="s">
        <v>232</v>
      </c>
      <c r="C393" s="12" t="s">
        <v>9</v>
      </c>
      <c r="D393" s="12" t="s">
        <v>9</v>
      </c>
      <c r="E393" s="22">
        <f>E394+E466+E455+E460+E450</f>
        <v>447408.3000000001</v>
      </c>
      <c r="F393" s="22">
        <f>F394+F466+F455+F460+F450</f>
        <v>446283.9000000001</v>
      </c>
    </row>
    <row r="394" spans="1:6" s="3" customFormat="1" ht="38.25">
      <c r="A394" s="16" t="s">
        <v>214</v>
      </c>
      <c r="B394" s="12" t="s">
        <v>232</v>
      </c>
      <c r="C394" s="12" t="s">
        <v>215</v>
      </c>
      <c r="D394" s="12" t="s">
        <v>9</v>
      </c>
      <c r="E394" s="22">
        <f>E395+E402+E434+E446+E438</f>
        <v>433862.8000000001</v>
      </c>
      <c r="F394" s="22">
        <f>F395+F402+F434+F446+F438</f>
        <v>432743.00000000006</v>
      </c>
    </row>
    <row r="395" spans="1:6" s="3" customFormat="1" ht="14.25">
      <c r="A395" s="16" t="s">
        <v>508</v>
      </c>
      <c r="B395" s="12" t="s">
        <v>232</v>
      </c>
      <c r="C395" s="12" t="s">
        <v>216</v>
      </c>
      <c r="D395" s="12" t="s">
        <v>9</v>
      </c>
      <c r="E395" s="22">
        <f>E396+E399</f>
        <v>4148.400000000001</v>
      </c>
      <c r="F395" s="22">
        <f>F396+F399</f>
        <v>4106.099999999999</v>
      </c>
    </row>
    <row r="396" spans="1:6" s="3" customFormat="1" ht="38.25">
      <c r="A396" s="16" t="s">
        <v>217</v>
      </c>
      <c r="B396" s="12" t="s">
        <v>232</v>
      </c>
      <c r="C396" s="12" t="s">
        <v>218</v>
      </c>
      <c r="D396" s="12" t="s">
        <v>9</v>
      </c>
      <c r="E396" s="22">
        <f>E397</f>
        <v>741.1</v>
      </c>
      <c r="F396" s="22">
        <f>F397</f>
        <v>698.9</v>
      </c>
    </row>
    <row r="397" spans="1:6" s="3" customFormat="1" ht="14.25">
      <c r="A397" s="16" t="s">
        <v>223</v>
      </c>
      <c r="B397" s="12" t="s">
        <v>232</v>
      </c>
      <c r="C397" s="12" t="s">
        <v>224</v>
      </c>
      <c r="D397" s="12" t="s">
        <v>9</v>
      </c>
      <c r="E397" s="22">
        <f>E398</f>
        <v>741.1</v>
      </c>
      <c r="F397" s="22">
        <f>F398</f>
        <v>698.9</v>
      </c>
    </row>
    <row r="398" spans="1:6" s="3" customFormat="1" ht="14.25">
      <c r="A398" s="13" t="s">
        <v>225</v>
      </c>
      <c r="B398" s="2" t="s">
        <v>232</v>
      </c>
      <c r="C398" s="2" t="s">
        <v>224</v>
      </c>
      <c r="D398" s="2" t="s">
        <v>226</v>
      </c>
      <c r="E398" s="18">
        <v>741.1</v>
      </c>
      <c r="F398" s="40">
        <v>698.9</v>
      </c>
    </row>
    <row r="399" spans="1:6" s="3" customFormat="1" ht="51">
      <c r="A399" s="16" t="s">
        <v>695</v>
      </c>
      <c r="B399" s="12" t="s">
        <v>232</v>
      </c>
      <c r="C399" s="12" t="s">
        <v>691</v>
      </c>
      <c r="D399" s="12"/>
      <c r="E399" s="22">
        <f>E400</f>
        <v>3407.3</v>
      </c>
      <c r="F399" s="22">
        <f>F400</f>
        <v>3407.2</v>
      </c>
    </row>
    <row r="400" spans="1:6" s="3" customFormat="1" ht="38.25">
      <c r="A400" s="16" t="s">
        <v>693</v>
      </c>
      <c r="B400" s="12" t="s">
        <v>232</v>
      </c>
      <c r="C400" s="12" t="s">
        <v>692</v>
      </c>
      <c r="D400" s="12"/>
      <c r="E400" s="22">
        <f>E401</f>
        <v>3407.3</v>
      </c>
      <c r="F400" s="22">
        <f>F401</f>
        <v>3407.2</v>
      </c>
    </row>
    <row r="401" spans="1:6" s="31" customFormat="1" ht="51">
      <c r="A401" s="13" t="s">
        <v>598</v>
      </c>
      <c r="B401" s="33" t="s">
        <v>232</v>
      </c>
      <c r="C401" s="33" t="s">
        <v>692</v>
      </c>
      <c r="D401" s="33" t="s">
        <v>597</v>
      </c>
      <c r="E401" s="18">
        <v>3407.3</v>
      </c>
      <c r="F401" s="49">
        <v>3407.2</v>
      </c>
    </row>
    <row r="402" spans="1:6" s="3" customFormat="1" ht="14.25">
      <c r="A402" s="16" t="s">
        <v>509</v>
      </c>
      <c r="B402" s="12" t="s">
        <v>232</v>
      </c>
      <c r="C402" s="12" t="s">
        <v>233</v>
      </c>
      <c r="D402" s="12" t="s">
        <v>9</v>
      </c>
      <c r="E402" s="22">
        <f>E403+E428+E431</f>
        <v>384166.60000000003</v>
      </c>
      <c r="F402" s="22">
        <f>F403+F428+F431</f>
        <v>383618.70000000007</v>
      </c>
    </row>
    <row r="403" spans="1:6" s="3" customFormat="1" ht="63.75">
      <c r="A403" s="16" t="s">
        <v>234</v>
      </c>
      <c r="B403" s="12" t="s">
        <v>232</v>
      </c>
      <c r="C403" s="12" t="s">
        <v>235</v>
      </c>
      <c r="D403" s="12" t="s">
        <v>9</v>
      </c>
      <c r="E403" s="22">
        <f>E404+E410+E419+E423+E417</f>
        <v>375237.60000000003</v>
      </c>
      <c r="F403" s="22">
        <f>F404+F410+F419+F423+F417</f>
        <v>374689.70000000007</v>
      </c>
    </row>
    <row r="404" spans="1:6" s="3" customFormat="1" ht="89.25">
      <c r="A404" s="16" t="s">
        <v>236</v>
      </c>
      <c r="B404" s="12" t="s">
        <v>232</v>
      </c>
      <c r="C404" s="12" t="s">
        <v>237</v>
      </c>
      <c r="D404" s="12" t="s">
        <v>9</v>
      </c>
      <c r="E404" s="22">
        <f>E405+E406+E407+E408++E409</f>
        <v>289345</v>
      </c>
      <c r="F404" s="22">
        <f>F405+F406+F407+F408++F409</f>
        <v>289097.60000000003</v>
      </c>
    </row>
    <row r="405" spans="1:6" s="3" customFormat="1" ht="14.25">
      <c r="A405" s="13" t="s">
        <v>238</v>
      </c>
      <c r="B405" s="2" t="s">
        <v>232</v>
      </c>
      <c r="C405" s="2" t="s">
        <v>237</v>
      </c>
      <c r="D405" s="2" t="s">
        <v>239</v>
      </c>
      <c r="E405" s="18">
        <v>5051.7</v>
      </c>
      <c r="F405" s="40">
        <v>4883.3</v>
      </c>
    </row>
    <row r="406" spans="1:6" s="3" customFormat="1" ht="25.5">
      <c r="A406" s="13" t="s">
        <v>240</v>
      </c>
      <c r="B406" s="2" t="s">
        <v>232</v>
      </c>
      <c r="C406" s="2" t="s">
        <v>237</v>
      </c>
      <c r="D406" s="2" t="s">
        <v>241</v>
      </c>
      <c r="E406" s="18">
        <v>1.5</v>
      </c>
      <c r="F406" s="40">
        <v>1.5</v>
      </c>
    </row>
    <row r="407" spans="1:6" s="3" customFormat="1" ht="38.25">
      <c r="A407" s="13" t="s">
        <v>242</v>
      </c>
      <c r="B407" s="2" t="s">
        <v>232</v>
      </c>
      <c r="C407" s="2" t="s">
        <v>237</v>
      </c>
      <c r="D407" s="2" t="s">
        <v>243</v>
      </c>
      <c r="E407" s="18">
        <v>1385.2</v>
      </c>
      <c r="F407" s="40">
        <v>1373</v>
      </c>
    </row>
    <row r="408" spans="1:6" s="3" customFormat="1" ht="25.5">
      <c r="A408" s="13" t="s">
        <v>38</v>
      </c>
      <c r="B408" s="2" t="s">
        <v>232</v>
      </c>
      <c r="C408" s="2" t="s">
        <v>237</v>
      </c>
      <c r="D408" s="2" t="s">
        <v>39</v>
      </c>
      <c r="E408" s="18">
        <v>44.1</v>
      </c>
      <c r="F408" s="40">
        <v>44.1</v>
      </c>
    </row>
    <row r="409" spans="1:6" s="3" customFormat="1" ht="51">
      <c r="A409" s="13" t="s">
        <v>221</v>
      </c>
      <c r="B409" s="2" t="s">
        <v>232</v>
      </c>
      <c r="C409" s="2" t="s">
        <v>237</v>
      </c>
      <c r="D409" s="2" t="s">
        <v>222</v>
      </c>
      <c r="E409" s="18">
        <v>282862.5</v>
      </c>
      <c r="F409" s="40">
        <v>282795.7</v>
      </c>
    </row>
    <row r="410" spans="1:6" s="3" customFormat="1" ht="89.25">
      <c r="A410" s="16" t="s">
        <v>244</v>
      </c>
      <c r="B410" s="12" t="s">
        <v>232</v>
      </c>
      <c r="C410" s="12" t="s">
        <v>245</v>
      </c>
      <c r="D410" s="12" t="s">
        <v>9</v>
      </c>
      <c r="E410" s="22">
        <f>E411+E413+E414+E415+E416+E412</f>
        <v>26704.8</v>
      </c>
      <c r="F410" s="22">
        <f>F411+F413+F414+F415+F416+F412</f>
        <v>26537.499999999996</v>
      </c>
    </row>
    <row r="411" spans="1:6" s="3" customFormat="1" ht="14.25">
      <c r="A411" s="13" t="s">
        <v>238</v>
      </c>
      <c r="B411" s="2" t="s">
        <v>232</v>
      </c>
      <c r="C411" s="2" t="s">
        <v>245</v>
      </c>
      <c r="D411" s="2" t="s">
        <v>239</v>
      </c>
      <c r="E411" s="18">
        <v>14979.7</v>
      </c>
      <c r="F411" s="40">
        <v>14979.7</v>
      </c>
    </row>
    <row r="412" spans="1:6" s="3" customFormat="1" ht="25.5">
      <c r="A412" s="13" t="s">
        <v>240</v>
      </c>
      <c r="B412" s="2" t="s">
        <v>232</v>
      </c>
      <c r="C412" s="2" t="s">
        <v>245</v>
      </c>
      <c r="D412" s="2" t="s">
        <v>241</v>
      </c>
      <c r="E412" s="18">
        <v>0.6</v>
      </c>
      <c r="F412" s="40">
        <v>0.6</v>
      </c>
    </row>
    <row r="413" spans="1:6" s="3" customFormat="1" ht="38.25">
      <c r="A413" s="13" t="s">
        <v>242</v>
      </c>
      <c r="B413" s="2" t="s">
        <v>232</v>
      </c>
      <c r="C413" s="2" t="s">
        <v>245</v>
      </c>
      <c r="D413" s="2" t="s">
        <v>243</v>
      </c>
      <c r="E413" s="18">
        <v>4688</v>
      </c>
      <c r="F413" s="40">
        <v>4522.8</v>
      </c>
    </row>
    <row r="414" spans="1:6" s="3" customFormat="1" ht="25.5">
      <c r="A414" s="13" t="s">
        <v>38</v>
      </c>
      <c r="B414" s="2" t="s">
        <v>232</v>
      </c>
      <c r="C414" s="2" t="s">
        <v>245</v>
      </c>
      <c r="D414" s="2" t="s">
        <v>39</v>
      </c>
      <c r="E414" s="18">
        <v>6273.7</v>
      </c>
      <c r="F414" s="40">
        <v>6271.6</v>
      </c>
    </row>
    <row r="415" spans="1:6" s="3" customFormat="1" ht="25.5">
      <c r="A415" s="13" t="s">
        <v>246</v>
      </c>
      <c r="B415" s="2" t="s">
        <v>232</v>
      </c>
      <c r="C415" s="2" t="s">
        <v>245</v>
      </c>
      <c r="D415" s="2" t="s">
        <v>247</v>
      </c>
      <c r="E415" s="18">
        <v>732.2</v>
      </c>
      <c r="F415" s="40">
        <v>732.2</v>
      </c>
    </row>
    <row r="416" spans="1:6" s="3" customFormat="1" ht="14.25">
      <c r="A416" s="13" t="s">
        <v>40</v>
      </c>
      <c r="B416" s="2" t="s">
        <v>232</v>
      </c>
      <c r="C416" s="2" t="s">
        <v>245</v>
      </c>
      <c r="D416" s="2" t="s">
        <v>41</v>
      </c>
      <c r="E416" s="18">
        <v>30.6</v>
      </c>
      <c r="F416" s="40">
        <v>30.6</v>
      </c>
    </row>
    <row r="417" spans="1:6" s="3" customFormat="1" ht="25.5">
      <c r="A417" s="16" t="s">
        <v>404</v>
      </c>
      <c r="B417" s="12" t="s">
        <v>232</v>
      </c>
      <c r="C417" s="12" t="s">
        <v>456</v>
      </c>
      <c r="D417" s="12"/>
      <c r="E417" s="22">
        <f>E418</f>
        <v>268.5</v>
      </c>
      <c r="F417" s="22">
        <f>F418</f>
        <v>268.5</v>
      </c>
    </row>
    <row r="418" spans="1:6" s="3" customFormat="1" ht="14.25">
      <c r="A418" s="13" t="s">
        <v>225</v>
      </c>
      <c r="B418" s="2" t="s">
        <v>232</v>
      </c>
      <c r="C418" s="2" t="s">
        <v>456</v>
      </c>
      <c r="D418" s="2" t="s">
        <v>226</v>
      </c>
      <c r="E418" s="18">
        <v>268.5</v>
      </c>
      <c r="F418" s="40">
        <v>268.5</v>
      </c>
    </row>
    <row r="419" spans="1:6" s="3" customFormat="1" ht="38.25">
      <c r="A419" s="16" t="s">
        <v>227</v>
      </c>
      <c r="B419" s="12" t="s">
        <v>232</v>
      </c>
      <c r="C419" s="12" t="s">
        <v>248</v>
      </c>
      <c r="D419" s="12" t="s">
        <v>9</v>
      </c>
      <c r="E419" s="22">
        <f>E420+E421+E422</f>
        <v>2343.4</v>
      </c>
      <c r="F419" s="22">
        <f>F420+F421+F422</f>
        <v>2343.4</v>
      </c>
    </row>
    <row r="420" spans="1:6" s="3" customFormat="1" ht="25.5">
      <c r="A420" s="13" t="s">
        <v>38</v>
      </c>
      <c r="B420" s="2" t="s">
        <v>232</v>
      </c>
      <c r="C420" s="2" t="s">
        <v>248</v>
      </c>
      <c r="D420" s="2" t="s">
        <v>39</v>
      </c>
      <c r="E420" s="18">
        <v>20.7</v>
      </c>
      <c r="F420" s="40">
        <v>20.7</v>
      </c>
    </row>
    <row r="421" spans="1:6" s="3" customFormat="1" ht="51">
      <c r="A421" s="13" t="s">
        <v>458</v>
      </c>
      <c r="B421" s="2" t="s">
        <v>232</v>
      </c>
      <c r="C421" s="2" t="s">
        <v>248</v>
      </c>
      <c r="D421" s="2" t="s">
        <v>457</v>
      </c>
      <c r="E421" s="18">
        <v>395.4</v>
      </c>
      <c r="F421" s="40">
        <v>395.4</v>
      </c>
    </row>
    <row r="422" spans="1:6" s="3" customFormat="1" ht="14.25">
      <c r="A422" s="13" t="s">
        <v>225</v>
      </c>
      <c r="B422" s="2" t="s">
        <v>232</v>
      </c>
      <c r="C422" s="2" t="s">
        <v>248</v>
      </c>
      <c r="D422" s="2" t="s">
        <v>226</v>
      </c>
      <c r="E422" s="18">
        <v>1927.3</v>
      </c>
      <c r="F422" s="40">
        <v>1927.3</v>
      </c>
    </row>
    <row r="423" spans="1:6" s="3" customFormat="1" ht="25.5">
      <c r="A423" s="16" t="s">
        <v>549</v>
      </c>
      <c r="B423" s="12" t="s">
        <v>232</v>
      </c>
      <c r="C423" s="12" t="s">
        <v>249</v>
      </c>
      <c r="D423" s="12" t="s">
        <v>9</v>
      </c>
      <c r="E423" s="22">
        <f>E424+E425+E426+E427</f>
        <v>56575.9</v>
      </c>
      <c r="F423" s="22">
        <f>F424+F425+F426+F427</f>
        <v>56442.7</v>
      </c>
    </row>
    <row r="424" spans="1:6" s="3" customFormat="1" ht="25.5">
      <c r="A424" s="13" t="s">
        <v>38</v>
      </c>
      <c r="B424" s="2" t="s">
        <v>232</v>
      </c>
      <c r="C424" s="2" t="s">
        <v>249</v>
      </c>
      <c r="D424" s="2" t="s">
        <v>39</v>
      </c>
      <c r="E424" s="18">
        <v>1307.9</v>
      </c>
      <c r="F424" s="40">
        <v>1286.8</v>
      </c>
    </row>
    <row r="425" spans="1:6" s="3" customFormat="1" ht="25.5">
      <c r="A425" s="13" t="s">
        <v>246</v>
      </c>
      <c r="B425" s="2" t="s">
        <v>232</v>
      </c>
      <c r="C425" s="2" t="s">
        <v>249</v>
      </c>
      <c r="D425" s="2" t="s">
        <v>247</v>
      </c>
      <c r="E425" s="18">
        <v>245.6</v>
      </c>
      <c r="F425" s="40">
        <v>235.4</v>
      </c>
    </row>
    <row r="426" spans="1:6" s="3" customFormat="1" ht="51">
      <c r="A426" s="13" t="s">
        <v>221</v>
      </c>
      <c r="B426" s="2" t="s">
        <v>232</v>
      </c>
      <c r="C426" s="2" t="s">
        <v>249</v>
      </c>
      <c r="D426" s="2" t="s">
        <v>222</v>
      </c>
      <c r="E426" s="18">
        <v>55006.1</v>
      </c>
      <c r="F426" s="40">
        <v>54907.5</v>
      </c>
    </row>
    <row r="427" spans="1:6" s="3" customFormat="1" ht="14.25">
      <c r="A427" s="13" t="s">
        <v>40</v>
      </c>
      <c r="B427" s="2" t="s">
        <v>232</v>
      </c>
      <c r="C427" s="2" t="s">
        <v>249</v>
      </c>
      <c r="D427" s="2" t="s">
        <v>41</v>
      </c>
      <c r="E427" s="18">
        <v>16.3</v>
      </c>
      <c r="F427" s="40">
        <v>13</v>
      </c>
    </row>
    <row r="428" spans="1:6" s="3" customFormat="1" ht="51">
      <c r="A428" s="16" t="s">
        <v>250</v>
      </c>
      <c r="B428" s="12" t="s">
        <v>232</v>
      </c>
      <c r="C428" s="12" t="s">
        <v>251</v>
      </c>
      <c r="D428" s="12" t="s">
        <v>9</v>
      </c>
      <c r="E428" s="22">
        <f>E429</f>
        <v>8031.2</v>
      </c>
      <c r="F428" s="22">
        <f>F429</f>
        <v>8031.2</v>
      </c>
    </row>
    <row r="429" spans="1:6" s="3" customFormat="1" ht="25.5">
      <c r="A429" s="16" t="s">
        <v>549</v>
      </c>
      <c r="B429" s="12" t="s">
        <v>232</v>
      </c>
      <c r="C429" s="12" t="s">
        <v>252</v>
      </c>
      <c r="D429" s="12" t="s">
        <v>9</v>
      </c>
      <c r="E429" s="22">
        <f>E430</f>
        <v>8031.2</v>
      </c>
      <c r="F429" s="22">
        <f>F430</f>
        <v>8031.2</v>
      </c>
    </row>
    <row r="430" spans="1:6" s="3" customFormat="1" ht="51">
      <c r="A430" s="13" t="s">
        <v>221</v>
      </c>
      <c r="B430" s="2" t="s">
        <v>232</v>
      </c>
      <c r="C430" s="2" t="s">
        <v>252</v>
      </c>
      <c r="D430" s="2" t="s">
        <v>222</v>
      </c>
      <c r="E430" s="18">
        <v>8031.2</v>
      </c>
      <c r="F430" s="40">
        <v>8031.2</v>
      </c>
    </row>
    <row r="431" spans="1:6" s="31" customFormat="1" ht="14.25">
      <c r="A431" s="16" t="s">
        <v>714</v>
      </c>
      <c r="B431" s="30" t="s">
        <v>232</v>
      </c>
      <c r="C431" s="30" t="s">
        <v>705</v>
      </c>
      <c r="D431" s="30"/>
      <c r="E431" s="22">
        <f>E432</f>
        <v>897.8</v>
      </c>
      <c r="F431" s="22">
        <f>F432</f>
        <v>897.8</v>
      </c>
    </row>
    <row r="432" spans="1:6" s="31" customFormat="1" ht="51">
      <c r="A432" s="16" t="s">
        <v>718</v>
      </c>
      <c r="B432" s="30" t="s">
        <v>232</v>
      </c>
      <c r="C432" s="30" t="s">
        <v>706</v>
      </c>
      <c r="D432" s="30"/>
      <c r="E432" s="22">
        <f>E433</f>
        <v>897.8</v>
      </c>
      <c r="F432" s="22">
        <f>F433</f>
        <v>897.8</v>
      </c>
    </row>
    <row r="433" spans="1:6" s="3" customFormat="1" ht="38.25">
      <c r="A433" s="13" t="s">
        <v>447</v>
      </c>
      <c r="B433" s="2" t="s">
        <v>232</v>
      </c>
      <c r="C433" s="2" t="s">
        <v>706</v>
      </c>
      <c r="D433" s="2" t="s">
        <v>444</v>
      </c>
      <c r="E433" s="18">
        <v>897.8</v>
      </c>
      <c r="F433" s="40">
        <v>897.8</v>
      </c>
    </row>
    <row r="434" spans="1:6" s="3" customFormat="1" ht="14.25">
      <c r="A434" s="16" t="s">
        <v>531</v>
      </c>
      <c r="B434" s="12" t="s">
        <v>232</v>
      </c>
      <c r="C434" s="12" t="s">
        <v>253</v>
      </c>
      <c r="D434" s="12" t="s">
        <v>9</v>
      </c>
      <c r="E434" s="22">
        <f aca="true" t="shared" si="18" ref="E434:F436">E435</f>
        <v>39900.4</v>
      </c>
      <c r="F434" s="22">
        <f t="shared" si="18"/>
        <v>39606.8</v>
      </c>
    </row>
    <row r="435" spans="1:6" s="3" customFormat="1" ht="25.5">
      <c r="A435" s="16" t="s">
        <v>254</v>
      </c>
      <c r="B435" s="12" t="s">
        <v>232</v>
      </c>
      <c r="C435" s="12" t="s">
        <v>255</v>
      </c>
      <c r="D435" s="12" t="s">
        <v>9</v>
      </c>
      <c r="E435" s="22">
        <f t="shared" si="18"/>
        <v>39900.4</v>
      </c>
      <c r="F435" s="22">
        <f t="shared" si="18"/>
        <v>39606.8</v>
      </c>
    </row>
    <row r="436" spans="1:6" s="3" customFormat="1" ht="14.25">
      <c r="A436" s="16" t="s">
        <v>229</v>
      </c>
      <c r="B436" s="12" t="s">
        <v>232</v>
      </c>
      <c r="C436" s="12" t="s">
        <v>256</v>
      </c>
      <c r="D436" s="12" t="s">
        <v>9</v>
      </c>
      <c r="E436" s="22">
        <f t="shared" si="18"/>
        <v>39900.4</v>
      </c>
      <c r="F436" s="22">
        <f t="shared" si="18"/>
        <v>39606.8</v>
      </c>
    </row>
    <row r="437" spans="1:6" s="3" customFormat="1" ht="51">
      <c r="A437" s="13" t="s">
        <v>221</v>
      </c>
      <c r="B437" s="2" t="s">
        <v>232</v>
      </c>
      <c r="C437" s="2" t="s">
        <v>256</v>
      </c>
      <c r="D437" s="2" t="s">
        <v>222</v>
      </c>
      <c r="E437" s="18">
        <v>39900.4</v>
      </c>
      <c r="F437" s="40">
        <v>39606.8</v>
      </c>
    </row>
    <row r="438" spans="1:6" s="3" customFormat="1" ht="25.5">
      <c r="A438" s="16" t="s">
        <v>487</v>
      </c>
      <c r="B438" s="12" t="s">
        <v>232</v>
      </c>
      <c r="C438" s="12" t="s">
        <v>285</v>
      </c>
      <c r="D438" s="12"/>
      <c r="E438" s="22">
        <f>E439</f>
        <v>5477.4</v>
      </c>
      <c r="F438" s="22">
        <f>F439</f>
        <v>5241.4</v>
      </c>
    </row>
    <row r="439" spans="1:6" s="3" customFormat="1" ht="25.5">
      <c r="A439" s="16" t="s">
        <v>635</v>
      </c>
      <c r="B439" s="12" t="s">
        <v>232</v>
      </c>
      <c r="C439" s="12" t="s">
        <v>632</v>
      </c>
      <c r="D439" s="12"/>
      <c r="E439" s="22">
        <f>E440+E442+E444</f>
        <v>5477.4</v>
      </c>
      <c r="F439" s="22">
        <f>F440+F442+F444</f>
        <v>5241.4</v>
      </c>
    </row>
    <row r="440" spans="1:6" s="3" customFormat="1" ht="38.25">
      <c r="A440" s="16" t="s">
        <v>636</v>
      </c>
      <c r="B440" s="12" t="s">
        <v>232</v>
      </c>
      <c r="C440" s="12" t="s">
        <v>633</v>
      </c>
      <c r="D440" s="12"/>
      <c r="E440" s="22">
        <f>E441</f>
        <v>707.4</v>
      </c>
      <c r="F440" s="22">
        <f>F441</f>
        <v>695.7</v>
      </c>
    </row>
    <row r="441" spans="1:6" s="3" customFormat="1" ht="14.25">
      <c r="A441" s="13" t="s">
        <v>225</v>
      </c>
      <c r="B441" s="2" t="s">
        <v>232</v>
      </c>
      <c r="C441" s="2" t="s">
        <v>633</v>
      </c>
      <c r="D441" s="2" t="s">
        <v>226</v>
      </c>
      <c r="E441" s="18">
        <v>707.4</v>
      </c>
      <c r="F441" s="40">
        <v>695.7</v>
      </c>
    </row>
    <row r="442" spans="1:6" s="3" customFormat="1" ht="38.25">
      <c r="A442" s="16" t="s">
        <v>628</v>
      </c>
      <c r="B442" s="12" t="s">
        <v>232</v>
      </c>
      <c r="C442" s="12" t="s">
        <v>634</v>
      </c>
      <c r="D442" s="12"/>
      <c r="E442" s="22">
        <f>E443</f>
        <v>1770</v>
      </c>
      <c r="F442" s="22">
        <f>F443</f>
        <v>1545.7</v>
      </c>
    </row>
    <row r="443" spans="1:6" s="3" customFormat="1" ht="14.25">
      <c r="A443" s="13" t="s">
        <v>225</v>
      </c>
      <c r="B443" s="2" t="s">
        <v>232</v>
      </c>
      <c r="C443" s="2" t="s">
        <v>634</v>
      </c>
      <c r="D443" s="2" t="s">
        <v>226</v>
      </c>
      <c r="E443" s="18">
        <v>1770</v>
      </c>
      <c r="F443" s="40">
        <v>1545.7</v>
      </c>
    </row>
    <row r="444" spans="1:6" s="31" customFormat="1" ht="89.25">
      <c r="A444" s="16" t="s">
        <v>719</v>
      </c>
      <c r="B444" s="30" t="s">
        <v>232</v>
      </c>
      <c r="C444" s="30" t="s">
        <v>707</v>
      </c>
      <c r="D444" s="30"/>
      <c r="E444" s="22">
        <f>E445</f>
        <v>3000</v>
      </c>
      <c r="F444" s="22">
        <f>F445</f>
        <v>3000</v>
      </c>
    </row>
    <row r="445" spans="1:6" s="3" customFormat="1" ht="14.25">
      <c r="A445" s="13" t="s">
        <v>225</v>
      </c>
      <c r="B445" s="2" t="s">
        <v>232</v>
      </c>
      <c r="C445" s="2" t="s">
        <v>707</v>
      </c>
      <c r="D445" s="2" t="s">
        <v>226</v>
      </c>
      <c r="E445" s="18">
        <v>3000</v>
      </c>
      <c r="F445" s="40">
        <v>3000</v>
      </c>
    </row>
    <row r="446" spans="1:6" s="3" customFormat="1" ht="14.25">
      <c r="A446" s="16" t="s">
        <v>462</v>
      </c>
      <c r="B446" s="12" t="s">
        <v>232</v>
      </c>
      <c r="C446" s="12" t="s">
        <v>257</v>
      </c>
      <c r="D446" s="12" t="s">
        <v>9</v>
      </c>
      <c r="E446" s="22">
        <f aca="true" t="shared" si="19" ref="E446:F448">E447</f>
        <v>170</v>
      </c>
      <c r="F446" s="22">
        <f t="shared" si="19"/>
        <v>170</v>
      </c>
    </row>
    <row r="447" spans="1:6" s="3" customFormat="1" ht="25.5">
      <c r="A447" s="16" t="s">
        <v>510</v>
      </c>
      <c r="B447" s="12" t="s">
        <v>232</v>
      </c>
      <c r="C447" s="12" t="s">
        <v>258</v>
      </c>
      <c r="D447" s="12" t="s">
        <v>9</v>
      </c>
      <c r="E447" s="22">
        <f t="shared" si="19"/>
        <v>170</v>
      </c>
      <c r="F447" s="22">
        <f t="shared" si="19"/>
        <v>170</v>
      </c>
    </row>
    <row r="448" spans="1:6" s="3" customFormat="1" ht="14.25">
      <c r="A448" s="16" t="s">
        <v>511</v>
      </c>
      <c r="B448" s="12" t="s">
        <v>232</v>
      </c>
      <c r="C448" s="12" t="s">
        <v>259</v>
      </c>
      <c r="D448" s="12" t="s">
        <v>9</v>
      </c>
      <c r="E448" s="22">
        <f t="shared" si="19"/>
        <v>170</v>
      </c>
      <c r="F448" s="22">
        <f t="shared" si="19"/>
        <v>170</v>
      </c>
    </row>
    <row r="449" spans="1:6" s="3" customFormat="1" ht="14.25">
      <c r="A449" s="13" t="s">
        <v>225</v>
      </c>
      <c r="B449" s="2" t="s">
        <v>232</v>
      </c>
      <c r="C449" s="2" t="s">
        <v>259</v>
      </c>
      <c r="D449" s="2" t="s">
        <v>226</v>
      </c>
      <c r="E449" s="18">
        <v>170</v>
      </c>
      <c r="F449" s="40">
        <v>170</v>
      </c>
    </row>
    <row r="450" spans="1:6" s="3" customFormat="1" ht="51">
      <c r="A450" s="16" t="s">
        <v>273</v>
      </c>
      <c r="B450" s="12" t="s">
        <v>232</v>
      </c>
      <c r="C450" s="12" t="s">
        <v>274</v>
      </c>
      <c r="D450" s="12"/>
      <c r="E450" s="22">
        <f aca="true" t="shared" si="20" ref="E450:F453">E451</f>
        <v>80</v>
      </c>
      <c r="F450" s="22">
        <f t="shared" si="20"/>
        <v>80</v>
      </c>
    </row>
    <row r="451" spans="1:6" s="3" customFormat="1" ht="38.25">
      <c r="A451" s="16" t="s">
        <v>523</v>
      </c>
      <c r="B451" s="12" t="s">
        <v>232</v>
      </c>
      <c r="C451" s="12" t="s">
        <v>361</v>
      </c>
      <c r="D451" s="12"/>
      <c r="E451" s="22">
        <f t="shared" si="20"/>
        <v>80</v>
      </c>
      <c r="F451" s="22">
        <f t="shared" si="20"/>
        <v>80</v>
      </c>
    </row>
    <row r="452" spans="1:6" s="3" customFormat="1" ht="14.25">
      <c r="A452" s="16" t="s">
        <v>643</v>
      </c>
      <c r="B452" s="12" t="s">
        <v>232</v>
      </c>
      <c r="C452" s="12" t="s">
        <v>642</v>
      </c>
      <c r="D452" s="12"/>
      <c r="E452" s="22">
        <f t="shared" si="20"/>
        <v>80</v>
      </c>
      <c r="F452" s="22">
        <f t="shared" si="20"/>
        <v>80</v>
      </c>
    </row>
    <row r="453" spans="1:6" s="3" customFormat="1" ht="38.25">
      <c r="A453" s="16" t="s">
        <v>628</v>
      </c>
      <c r="B453" s="12" t="s">
        <v>232</v>
      </c>
      <c r="C453" s="12" t="s">
        <v>641</v>
      </c>
      <c r="D453" s="12"/>
      <c r="E453" s="22">
        <f t="shared" si="20"/>
        <v>80</v>
      </c>
      <c r="F453" s="22">
        <f t="shared" si="20"/>
        <v>80</v>
      </c>
    </row>
    <row r="454" spans="1:6" s="3" customFormat="1" ht="14.25">
      <c r="A454" s="13" t="s">
        <v>225</v>
      </c>
      <c r="B454" s="2" t="s">
        <v>232</v>
      </c>
      <c r="C454" s="2" t="s">
        <v>641</v>
      </c>
      <c r="D454" s="2" t="s">
        <v>226</v>
      </c>
      <c r="E454" s="18">
        <v>80</v>
      </c>
      <c r="F454" s="40">
        <v>80</v>
      </c>
    </row>
    <row r="455" spans="1:6" s="3" customFormat="1" ht="25.5">
      <c r="A455" s="16" t="s">
        <v>543</v>
      </c>
      <c r="B455" s="12" t="s">
        <v>232</v>
      </c>
      <c r="C455" s="12" t="s">
        <v>292</v>
      </c>
      <c r="D455" s="12"/>
      <c r="E455" s="22">
        <f aca="true" t="shared" si="21" ref="E455:F458">E456</f>
        <v>1.8</v>
      </c>
      <c r="F455" s="22">
        <f t="shared" si="21"/>
        <v>1.8</v>
      </c>
    </row>
    <row r="456" spans="1:6" s="3" customFormat="1" ht="25.5">
      <c r="A456" s="16" t="s">
        <v>307</v>
      </c>
      <c r="B456" s="12" t="s">
        <v>232</v>
      </c>
      <c r="C456" s="12" t="s">
        <v>308</v>
      </c>
      <c r="D456" s="12"/>
      <c r="E456" s="22">
        <f t="shared" si="21"/>
        <v>1.8</v>
      </c>
      <c r="F456" s="22">
        <f t="shared" si="21"/>
        <v>1.8</v>
      </c>
    </row>
    <row r="457" spans="1:6" s="3" customFormat="1" ht="25.5">
      <c r="A457" s="16" t="s">
        <v>679</v>
      </c>
      <c r="B457" s="12" t="s">
        <v>232</v>
      </c>
      <c r="C457" s="12" t="s">
        <v>677</v>
      </c>
      <c r="D457" s="12"/>
      <c r="E457" s="22">
        <f t="shared" si="21"/>
        <v>1.8</v>
      </c>
      <c r="F457" s="22">
        <f t="shared" si="21"/>
        <v>1.8</v>
      </c>
    </row>
    <row r="458" spans="1:6" s="3" customFormat="1" ht="25.5">
      <c r="A458" s="16" t="s">
        <v>680</v>
      </c>
      <c r="B458" s="12" t="s">
        <v>232</v>
      </c>
      <c r="C458" s="12" t="s">
        <v>678</v>
      </c>
      <c r="D458" s="12"/>
      <c r="E458" s="22">
        <f t="shared" si="21"/>
        <v>1.8</v>
      </c>
      <c r="F458" s="22">
        <f t="shared" si="21"/>
        <v>1.8</v>
      </c>
    </row>
    <row r="459" spans="1:6" s="3" customFormat="1" ht="14.25">
      <c r="A459" s="13" t="s">
        <v>225</v>
      </c>
      <c r="B459" s="2" t="s">
        <v>232</v>
      </c>
      <c r="C459" s="2" t="s">
        <v>678</v>
      </c>
      <c r="D459" s="2" t="s">
        <v>226</v>
      </c>
      <c r="E459" s="18">
        <v>1.8</v>
      </c>
      <c r="F459" s="40">
        <v>1.8</v>
      </c>
    </row>
    <row r="460" spans="1:6" s="3" customFormat="1" ht="25.5">
      <c r="A460" s="16" t="s">
        <v>76</v>
      </c>
      <c r="B460" s="12" t="s">
        <v>232</v>
      </c>
      <c r="C460" s="12" t="s">
        <v>77</v>
      </c>
      <c r="D460" s="12"/>
      <c r="E460" s="22">
        <f aca="true" t="shared" si="22" ref="E460:F462">E461</f>
        <v>13220.7</v>
      </c>
      <c r="F460" s="22">
        <f t="shared" si="22"/>
        <v>13220.7</v>
      </c>
    </row>
    <row r="461" spans="1:6" s="3" customFormat="1" ht="38.25">
      <c r="A461" s="16" t="s">
        <v>488</v>
      </c>
      <c r="B461" s="12" t="s">
        <v>232</v>
      </c>
      <c r="C461" s="12" t="s">
        <v>107</v>
      </c>
      <c r="D461" s="12"/>
      <c r="E461" s="22">
        <f t="shared" si="22"/>
        <v>13220.7</v>
      </c>
      <c r="F461" s="22">
        <f t="shared" si="22"/>
        <v>13220.7</v>
      </c>
    </row>
    <row r="462" spans="1:6" s="3" customFormat="1" ht="25.5">
      <c r="A462" s="16" t="s">
        <v>490</v>
      </c>
      <c r="B462" s="12" t="s">
        <v>232</v>
      </c>
      <c r="C462" s="12" t="s">
        <v>108</v>
      </c>
      <c r="D462" s="12"/>
      <c r="E462" s="22">
        <f t="shared" si="22"/>
        <v>13220.7</v>
      </c>
      <c r="F462" s="22">
        <f t="shared" si="22"/>
        <v>13220.7</v>
      </c>
    </row>
    <row r="463" spans="1:6" s="3" customFormat="1" ht="25.5">
      <c r="A463" s="16" t="s">
        <v>683</v>
      </c>
      <c r="B463" s="12" t="s">
        <v>232</v>
      </c>
      <c r="C463" s="12" t="s">
        <v>682</v>
      </c>
      <c r="D463" s="12"/>
      <c r="E463" s="22">
        <f>E464+E465</f>
        <v>13220.7</v>
      </c>
      <c r="F463" s="22">
        <f>F464+F465</f>
        <v>13220.7</v>
      </c>
    </row>
    <row r="464" spans="1:6" s="3" customFormat="1" ht="14.25">
      <c r="A464" s="13" t="s">
        <v>225</v>
      </c>
      <c r="B464" s="2" t="s">
        <v>232</v>
      </c>
      <c r="C464" s="2" t="s">
        <v>682</v>
      </c>
      <c r="D464" s="2" t="s">
        <v>226</v>
      </c>
      <c r="E464" s="18">
        <v>13116.7</v>
      </c>
      <c r="F464" s="40">
        <v>13116.7</v>
      </c>
    </row>
    <row r="465" spans="1:6" s="3" customFormat="1" ht="25.5">
      <c r="A465" s="13" t="s">
        <v>684</v>
      </c>
      <c r="B465" s="2" t="s">
        <v>232</v>
      </c>
      <c r="C465" s="2" t="s">
        <v>682</v>
      </c>
      <c r="D465" s="2" t="s">
        <v>681</v>
      </c>
      <c r="E465" s="18">
        <v>104</v>
      </c>
      <c r="F465" s="40">
        <v>104</v>
      </c>
    </row>
    <row r="466" spans="1:6" s="3" customFormat="1" ht="14.25">
      <c r="A466" s="16" t="s">
        <v>22</v>
      </c>
      <c r="B466" s="12" t="s">
        <v>232</v>
      </c>
      <c r="C466" s="12" t="s">
        <v>23</v>
      </c>
      <c r="D466" s="12" t="s">
        <v>9</v>
      </c>
      <c r="E466" s="22">
        <f>E469+E467</f>
        <v>243</v>
      </c>
      <c r="F466" s="22">
        <f>F469+F467</f>
        <v>238.4</v>
      </c>
    </row>
    <row r="467" spans="1:6" s="3" customFormat="1" ht="38.25">
      <c r="A467" s="16" t="s">
        <v>656</v>
      </c>
      <c r="B467" s="12" t="s">
        <v>232</v>
      </c>
      <c r="C467" s="12" t="s">
        <v>655</v>
      </c>
      <c r="D467" s="12"/>
      <c r="E467" s="22">
        <f>E468</f>
        <v>213</v>
      </c>
      <c r="F467" s="22">
        <f>F468</f>
        <v>208.4</v>
      </c>
    </row>
    <row r="468" spans="1:6" s="29" customFormat="1" ht="26.25">
      <c r="A468" s="13" t="s">
        <v>38</v>
      </c>
      <c r="B468" s="2" t="s">
        <v>232</v>
      </c>
      <c r="C468" s="2" t="s">
        <v>655</v>
      </c>
      <c r="D468" s="2" t="s">
        <v>39</v>
      </c>
      <c r="E468" s="18">
        <v>213</v>
      </c>
      <c r="F468" s="40">
        <v>208.4</v>
      </c>
    </row>
    <row r="469" spans="1:6" s="3" customFormat="1" ht="51">
      <c r="A469" s="16" t="s">
        <v>260</v>
      </c>
      <c r="B469" s="12" t="s">
        <v>232</v>
      </c>
      <c r="C469" s="12" t="s">
        <v>261</v>
      </c>
      <c r="D469" s="12" t="s">
        <v>9</v>
      </c>
      <c r="E469" s="22">
        <f>E470</f>
        <v>30</v>
      </c>
      <c r="F469" s="22">
        <f>F470</f>
        <v>30</v>
      </c>
    </row>
    <row r="470" spans="1:6" s="3" customFormat="1" ht="14.25">
      <c r="A470" s="13" t="s">
        <v>225</v>
      </c>
      <c r="B470" s="2" t="s">
        <v>232</v>
      </c>
      <c r="C470" s="2" t="s">
        <v>261</v>
      </c>
      <c r="D470" s="2" t="s">
        <v>226</v>
      </c>
      <c r="E470" s="18">
        <v>30</v>
      </c>
      <c r="F470" s="40">
        <v>30</v>
      </c>
    </row>
    <row r="471" spans="1:6" s="3" customFormat="1" ht="25.5">
      <c r="A471" s="16" t="s">
        <v>262</v>
      </c>
      <c r="B471" s="12" t="s">
        <v>263</v>
      </c>
      <c r="C471" s="12" t="s">
        <v>9</v>
      </c>
      <c r="D471" s="12" t="s">
        <v>9</v>
      </c>
      <c r="E471" s="22">
        <f>E472</f>
        <v>428</v>
      </c>
      <c r="F471" s="22">
        <f>F472</f>
        <v>323.7</v>
      </c>
    </row>
    <row r="472" spans="1:6" s="3" customFormat="1" ht="38.25">
      <c r="A472" s="16" t="s">
        <v>214</v>
      </c>
      <c r="B472" s="12" t="s">
        <v>263</v>
      </c>
      <c r="C472" s="12" t="s">
        <v>215</v>
      </c>
      <c r="D472" s="12" t="s">
        <v>9</v>
      </c>
      <c r="E472" s="22">
        <f>E473</f>
        <v>428</v>
      </c>
      <c r="F472" s="22">
        <f>F473</f>
        <v>323.7</v>
      </c>
    </row>
    <row r="473" spans="1:6" s="3" customFormat="1" ht="14.25">
      <c r="A473" s="16" t="s">
        <v>509</v>
      </c>
      <c r="B473" s="12" t="s">
        <v>263</v>
      </c>
      <c r="C473" s="12" t="s">
        <v>233</v>
      </c>
      <c r="D473" s="12" t="s">
        <v>9</v>
      </c>
      <c r="E473" s="22">
        <f>E474+E477</f>
        <v>428</v>
      </c>
      <c r="F473" s="22">
        <f>F474+F477</f>
        <v>323.7</v>
      </c>
    </row>
    <row r="474" spans="1:6" s="3" customFormat="1" ht="63.75">
      <c r="A474" s="16" t="s">
        <v>234</v>
      </c>
      <c r="B474" s="12" t="s">
        <v>263</v>
      </c>
      <c r="C474" s="12" t="s">
        <v>235</v>
      </c>
      <c r="D474" s="12" t="s">
        <v>9</v>
      </c>
      <c r="E474" s="22">
        <f>E475</f>
        <v>10</v>
      </c>
      <c r="F474" s="22">
        <f>F475</f>
        <v>7.9</v>
      </c>
    </row>
    <row r="475" spans="1:6" s="3" customFormat="1" ht="14.25">
      <c r="A475" s="16" t="s">
        <v>512</v>
      </c>
      <c r="B475" s="12" t="s">
        <v>263</v>
      </c>
      <c r="C475" s="12" t="s">
        <v>264</v>
      </c>
      <c r="D475" s="12" t="s">
        <v>9</v>
      </c>
      <c r="E475" s="22">
        <f>E476</f>
        <v>10</v>
      </c>
      <c r="F475" s="22">
        <f>F476</f>
        <v>7.9</v>
      </c>
    </row>
    <row r="476" spans="1:6" s="3" customFormat="1" ht="25.5">
      <c r="A476" s="13" t="s">
        <v>38</v>
      </c>
      <c r="B476" s="2" t="s">
        <v>263</v>
      </c>
      <c r="C476" s="2" t="s">
        <v>264</v>
      </c>
      <c r="D476" s="2" t="s">
        <v>39</v>
      </c>
      <c r="E476" s="18">
        <v>10</v>
      </c>
      <c r="F476" s="40">
        <v>7.9</v>
      </c>
    </row>
    <row r="477" spans="1:6" s="3" customFormat="1" ht="25.5">
      <c r="A477" s="16" t="s">
        <v>513</v>
      </c>
      <c r="B477" s="12" t="s">
        <v>263</v>
      </c>
      <c r="C477" s="12" t="s">
        <v>459</v>
      </c>
      <c r="D477" s="12"/>
      <c r="E477" s="22">
        <f>E478</f>
        <v>418</v>
      </c>
      <c r="F477" s="22">
        <f>F478</f>
        <v>315.8</v>
      </c>
    </row>
    <row r="478" spans="1:6" s="3" customFormat="1" ht="25.5">
      <c r="A478" s="16" t="s">
        <v>532</v>
      </c>
      <c r="B478" s="12" t="s">
        <v>263</v>
      </c>
      <c r="C478" s="12" t="s">
        <v>460</v>
      </c>
      <c r="D478" s="12"/>
      <c r="E478" s="22">
        <f>E479+E480</f>
        <v>418</v>
      </c>
      <c r="F478" s="22">
        <f>F479+F480</f>
        <v>315.8</v>
      </c>
    </row>
    <row r="479" spans="1:6" s="3" customFormat="1" ht="25.5">
      <c r="A479" s="13" t="s">
        <v>38</v>
      </c>
      <c r="B479" s="2" t="s">
        <v>263</v>
      </c>
      <c r="C479" s="2" t="s">
        <v>460</v>
      </c>
      <c r="D479" s="2" t="s">
        <v>39</v>
      </c>
      <c r="E479" s="18">
        <v>18.3</v>
      </c>
      <c r="F479" s="40">
        <v>18.3</v>
      </c>
    </row>
    <row r="480" spans="1:6" s="3" customFormat="1" ht="14.25">
      <c r="A480" s="13" t="s">
        <v>225</v>
      </c>
      <c r="B480" s="2" t="s">
        <v>263</v>
      </c>
      <c r="C480" s="2" t="s">
        <v>460</v>
      </c>
      <c r="D480" s="2" t="s">
        <v>226</v>
      </c>
      <c r="E480" s="18">
        <v>399.7</v>
      </c>
      <c r="F480" s="40">
        <v>297.5</v>
      </c>
    </row>
    <row r="481" spans="1:6" s="3" customFormat="1" ht="14.25">
      <c r="A481" s="16" t="s">
        <v>265</v>
      </c>
      <c r="B481" s="12" t="s">
        <v>266</v>
      </c>
      <c r="C481" s="12" t="s">
        <v>9</v>
      </c>
      <c r="D481" s="12" t="s">
        <v>9</v>
      </c>
      <c r="E481" s="22">
        <f>E482+E489+E504</f>
        <v>5501.2</v>
      </c>
      <c r="F481" s="22">
        <f>F482+F489+F504</f>
        <v>5302.299999999999</v>
      </c>
    </row>
    <row r="482" spans="1:6" s="3" customFormat="1" ht="38.25">
      <c r="A482" s="16" t="s">
        <v>214</v>
      </c>
      <c r="B482" s="12" t="s">
        <v>266</v>
      </c>
      <c r="C482" s="12" t="s">
        <v>215</v>
      </c>
      <c r="D482" s="12" t="s">
        <v>9</v>
      </c>
      <c r="E482" s="22">
        <f>E483</f>
        <v>1179.8</v>
      </c>
      <c r="F482" s="22">
        <f>F483</f>
        <v>1040.5</v>
      </c>
    </row>
    <row r="483" spans="1:6" s="3" customFormat="1" ht="14.25">
      <c r="A483" s="16" t="s">
        <v>514</v>
      </c>
      <c r="B483" s="12" t="s">
        <v>266</v>
      </c>
      <c r="C483" s="12" t="s">
        <v>267</v>
      </c>
      <c r="D483" s="12" t="s">
        <v>9</v>
      </c>
      <c r="E483" s="22">
        <f>E484</f>
        <v>1179.8</v>
      </c>
      <c r="F483" s="22">
        <f>F484</f>
        <v>1040.5</v>
      </c>
    </row>
    <row r="484" spans="1:6" s="3" customFormat="1" ht="14.25">
      <c r="A484" s="16" t="s">
        <v>515</v>
      </c>
      <c r="B484" s="12" t="s">
        <v>266</v>
      </c>
      <c r="C484" s="12" t="s">
        <v>268</v>
      </c>
      <c r="D484" s="12" t="s">
        <v>9</v>
      </c>
      <c r="E484" s="22">
        <f>E485+E487</f>
        <v>1179.8</v>
      </c>
      <c r="F484" s="22">
        <f>F485+F487</f>
        <v>1040.5</v>
      </c>
    </row>
    <row r="485" spans="1:6" s="3" customFormat="1" ht="25.5">
      <c r="A485" s="16" t="s">
        <v>269</v>
      </c>
      <c r="B485" s="12" t="s">
        <v>266</v>
      </c>
      <c r="C485" s="12" t="s">
        <v>270</v>
      </c>
      <c r="D485" s="12" t="s">
        <v>9</v>
      </c>
      <c r="E485" s="22">
        <f>E486</f>
        <v>85.8</v>
      </c>
      <c r="F485" s="22">
        <f>F486</f>
        <v>85.8</v>
      </c>
    </row>
    <row r="486" spans="1:6" s="3" customFormat="1" ht="25.5">
      <c r="A486" s="13" t="s">
        <v>38</v>
      </c>
      <c r="B486" s="2" t="s">
        <v>266</v>
      </c>
      <c r="C486" s="2" t="s">
        <v>270</v>
      </c>
      <c r="D486" s="2" t="s">
        <v>39</v>
      </c>
      <c r="E486" s="18">
        <v>85.8</v>
      </c>
      <c r="F486" s="40">
        <v>85.8</v>
      </c>
    </row>
    <row r="487" spans="1:6" s="3" customFormat="1" ht="25.5">
      <c r="A487" s="16" t="s">
        <v>271</v>
      </c>
      <c r="B487" s="12" t="s">
        <v>266</v>
      </c>
      <c r="C487" s="12" t="s">
        <v>272</v>
      </c>
      <c r="D487" s="12" t="s">
        <v>9</v>
      </c>
      <c r="E487" s="22">
        <f>E488</f>
        <v>1094</v>
      </c>
      <c r="F487" s="22">
        <f>F488</f>
        <v>954.7</v>
      </c>
    </row>
    <row r="488" spans="1:6" s="3" customFormat="1" ht="51">
      <c r="A488" s="13" t="s">
        <v>221</v>
      </c>
      <c r="B488" s="2" t="s">
        <v>266</v>
      </c>
      <c r="C488" s="2" t="s">
        <v>272</v>
      </c>
      <c r="D488" s="2" t="s">
        <v>222</v>
      </c>
      <c r="E488" s="18">
        <v>1094</v>
      </c>
      <c r="F488" s="40">
        <v>954.7</v>
      </c>
    </row>
    <row r="489" spans="1:6" s="3" customFormat="1" ht="51">
      <c r="A489" s="16" t="s">
        <v>273</v>
      </c>
      <c r="B489" s="12" t="s">
        <v>266</v>
      </c>
      <c r="C489" s="12" t="s">
        <v>274</v>
      </c>
      <c r="D489" s="12" t="s">
        <v>9</v>
      </c>
      <c r="E489" s="22">
        <f>E490</f>
        <v>4315.799999999999</v>
      </c>
      <c r="F489" s="22">
        <f>F490</f>
        <v>4256.199999999999</v>
      </c>
    </row>
    <row r="490" spans="1:6" s="3" customFormat="1" ht="25.5">
      <c r="A490" s="16" t="s">
        <v>516</v>
      </c>
      <c r="B490" s="12" t="s">
        <v>266</v>
      </c>
      <c r="C490" s="12" t="s">
        <v>275</v>
      </c>
      <c r="D490" s="12" t="s">
        <v>9</v>
      </c>
      <c r="E490" s="22">
        <f>E494+E501+E491</f>
        <v>4315.799999999999</v>
      </c>
      <c r="F490" s="22">
        <f>F494+F501+F491</f>
        <v>4256.199999999999</v>
      </c>
    </row>
    <row r="491" spans="1:6" s="3" customFormat="1" ht="25.5">
      <c r="A491" s="16" t="s">
        <v>710</v>
      </c>
      <c r="B491" s="12" t="s">
        <v>266</v>
      </c>
      <c r="C491" s="12" t="s">
        <v>709</v>
      </c>
      <c r="D491" s="12"/>
      <c r="E491" s="22">
        <f>E492</f>
        <v>11.9</v>
      </c>
      <c r="F491" s="22">
        <f>F492</f>
        <v>11.9</v>
      </c>
    </row>
    <row r="492" spans="1:6" s="3" customFormat="1" ht="25.5">
      <c r="A492" s="35" t="s">
        <v>404</v>
      </c>
      <c r="B492" s="12" t="s">
        <v>266</v>
      </c>
      <c r="C492" s="12" t="s">
        <v>708</v>
      </c>
      <c r="D492" s="12"/>
      <c r="E492" s="22">
        <f>E493</f>
        <v>11.9</v>
      </c>
      <c r="F492" s="22">
        <f>F493</f>
        <v>11.9</v>
      </c>
    </row>
    <row r="493" spans="1:6" s="29" customFormat="1" ht="15">
      <c r="A493" s="13" t="s">
        <v>225</v>
      </c>
      <c r="B493" s="2" t="s">
        <v>266</v>
      </c>
      <c r="C493" s="2" t="s">
        <v>708</v>
      </c>
      <c r="D493" s="2" t="s">
        <v>226</v>
      </c>
      <c r="E493" s="18">
        <v>11.9</v>
      </c>
      <c r="F493" s="40">
        <v>11.9</v>
      </c>
    </row>
    <row r="494" spans="1:6" s="3" customFormat="1" ht="14.25">
      <c r="A494" s="16" t="s">
        <v>558</v>
      </c>
      <c r="B494" s="12" t="s">
        <v>266</v>
      </c>
      <c r="C494" s="12" t="s">
        <v>557</v>
      </c>
      <c r="D494" s="12" t="s">
        <v>9</v>
      </c>
      <c r="E494" s="22">
        <f>E499+E495</f>
        <v>4003.8999999999996</v>
      </c>
      <c r="F494" s="22">
        <f>F499+F495</f>
        <v>3944.2999999999997</v>
      </c>
    </row>
    <row r="495" spans="1:6" s="3" customFormat="1" ht="25.5">
      <c r="A495" s="16" t="s">
        <v>622</v>
      </c>
      <c r="B495" s="12" t="s">
        <v>266</v>
      </c>
      <c r="C495" s="12" t="s">
        <v>618</v>
      </c>
      <c r="D495" s="12"/>
      <c r="E495" s="22">
        <f>E498+E497+E496</f>
        <v>2914.2999999999997</v>
      </c>
      <c r="F495" s="22">
        <f>F498+F497+F496</f>
        <v>2854.7</v>
      </c>
    </row>
    <row r="496" spans="1:6" s="29" customFormat="1" ht="26.25">
      <c r="A496" s="13" t="s">
        <v>38</v>
      </c>
      <c r="B496" s="2" t="s">
        <v>266</v>
      </c>
      <c r="C496" s="2" t="s">
        <v>618</v>
      </c>
      <c r="D496" s="2" t="s">
        <v>39</v>
      </c>
      <c r="E496" s="18">
        <v>22.7</v>
      </c>
      <c r="F496" s="40">
        <v>22.7</v>
      </c>
    </row>
    <row r="497" spans="1:6" s="29" customFormat="1" ht="26.25">
      <c r="A497" s="13" t="s">
        <v>281</v>
      </c>
      <c r="B497" s="2" t="s">
        <v>266</v>
      </c>
      <c r="C497" s="2" t="s">
        <v>618</v>
      </c>
      <c r="D497" s="2" t="s">
        <v>282</v>
      </c>
      <c r="E497" s="18">
        <v>292.5</v>
      </c>
      <c r="F497" s="40">
        <v>232.9</v>
      </c>
    </row>
    <row r="498" spans="1:6" s="29" customFormat="1" ht="15">
      <c r="A498" s="13" t="s">
        <v>225</v>
      </c>
      <c r="B498" s="2" t="s">
        <v>266</v>
      </c>
      <c r="C498" s="2" t="s">
        <v>618</v>
      </c>
      <c r="D498" s="2" t="s">
        <v>226</v>
      </c>
      <c r="E498" s="18">
        <v>2599.1</v>
      </c>
      <c r="F498" s="40">
        <v>2599.1</v>
      </c>
    </row>
    <row r="499" spans="1:6" s="3" customFormat="1" ht="25.5">
      <c r="A499" s="16" t="s">
        <v>276</v>
      </c>
      <c r="B499" s="12" t="s">
        <v>266</v>
      </c>
      <c r="C499" s="12" t="s">
        <v>559</v>
      </c>
      <c r="D499" s="12" t="s">
        <v>9</v>
      </c>
      <c r="E499" s="22">
        <f>E500</f>
        <v>1089.6</v>
      </c>
      <c r="F499" s="22">
        <f>F500</f>
        <v>1089.6</v>
      </c>
    </row>
    <row r="500" spans="1:6" s="3" customFormat="1" ht="51">
      <c r="A500" s="13" t="s">
        <v>221</v>
      </c>
      <c r="B500" s="2" t="s">
        <v>266</v>
      </c>
      <c r="C500" s="2" t="s">
        <v>559</v>
      </c>
      <c r="D500" s="2" t="s">
        <v>222</v>
      </c>
      <c r="E500" s="18">
        <v>1089.6</v>
      </c>
      <c r="F500" s="40">
        <v>1089.6</v>
      </c>
    </row>
    <row r="501" spans="1:6" s="3" customFormat="1" ht="25.5">
      <c r="A501" s="16" t="s">
        <v>621</v>
      </c>
      <c r="B501" s="12" t="s">
        <v>266</v>
      </c>
      <c r="C501" s="12" t="s">
        <v>619</v>
      </c>
      <c r="D501" s="12"/>
      <c r="E501" s="22">
        <f>E502</f>
        <v>300</v>
      </c>
      <c r="F501" s="22">
        <f>F502</f>
        <v>300</v>
      </c>
    </row>
    <row r="502" spans="1:6" s="3" customFormat="1" ht="25.5">
      <c r="A502" s="16" t="s">
        <v>622</v>
      </c>
      <c r="B502" s="12" t="s">
        <v>266</v>
      </c>
      <c r="C502" s="12" t="s">
        <v>620</v>
      </c>
      <c r="D502" s="12"/>
      <c r="E502" s="22">
        <f>E503</f>
        <v>300</v>
      </c>
      <c r="F502" s="22">
        <f>F503</f>
        <v>300</v>
      </c>
    </row>
    <row r="503" spans="1:6" s="3" customFormat="1" ht="14.25">
      <c r="A503" s="13" t="s">
        <v>225</v>
      </c>
      <c r="B503" s="2" t="s">
        <v>266</v>
      </c>
      <c r="C503" s="2" t="s">
        <v>620</v>
      </c>
      <c r="D503" s="2" t="s">
        <v>226</v>
      </c>
      <c r="E503" s="18">
        <v>300</v>
      </c>
      <c r="F503" s="40">
        <v>300</v>
      </c>
    </row>
    <row r="504" spans="1:6" s="3" customFormat="1" ht="25.5">
      <c r="A504" s="16" t="s">
        <v>76</v>
      </c>
      <c r="B504" s="12" t="s">
        <v>266</v>
      </c>
      <c r="C504" s="12" t="s">
        <v>77</v>
      </c>
      <c r="D504" s="12"/>
      <c r="E504" s="22">
        <f aca="true" t="shared" si="23" ref="E504:F507">E505</f>
        <v>5.6</v>
      </c>
      <c r="F504" s="22">
        <f t="shared" si="23"/>
        <v>5.6</v>
      </c>
    </row>
    <row r="505" spans="1:6" s="3" customFormat="1" ht="38.25">
      <c r="A505" s="16" t="s">
        <v>488</v>
      </c>
      <c r="B505" s="12" t="s">
        <v>266</v>
      </c>
      <c r="C505" s="12" t="s">
        <v>107</v>
      </c>
      <c r="D505" s="12"/>
      <c r="E505" s="22">
        <f t="shared" si="23"/>
        <v>5.6</v>
      </c>
      <c r="F505" s="22">
        <f t="shared" si="23"/>
        <v>5.6</v>
      </c>
    </row>
    <row r="506" spans="1:6" s="3" customFormat="1" ht="25.5">
      <c r="A506" s="16" t="s">
        <v>490</v>
      </c>
      <c r="B506" s="12" t="s">
        <v>266</v>
      </c>
      <c r="C506" s="12" t="s">
        <v>108</v>
      </c>
      <c r="D506" s="12"/>
      <c r="E506" s="22">
        <f t="shared" si="23"/>
        <v>5.6</v>
      </c>
      <c r="F506" s="22">
        <f t="shared" si="23"/>
        <v>5.6</v>
      </c>
    </row>
    <row r="507" spans="1:6" s="3" customFormat="1" ht="25.5">
      <c r="A507" s="16" t="s">
        <v>683</v>
      </c>
      <c r="B507" s="12" t="s">
        <v>266</v>
      </c>
      <c r="C507" s="12" t="s">
        <v>682</v>
      </c>
      <c r="D507" s="12"/>
      <c r="E507" s="22">
        <f t="shared" si="23"/>
        <v>5.6</v>
      </c>
      <c r="F507" s="22">
        <f t="shared" si="23"/>
        <v>5.6</v>
      </c>
    </row>
    <row r="508" spans="1:6" s="3" customFormat="1" ht="14.25">
      <c r="A508" s="13" t="s">
        <v>225</v>
      </c>
      <c r="B508" s="2" t="s">
        <v>266</v>
      </c>
      <c r="C508" s="2" t="s">
        <v>682</v>
      </c>
      <c r="D508" s="2" t="s">
        <v>226</v>
      </c>
      <c r="E508" s="18">
        <v>5.6</v>
      </c>
      <c r="F508" s="40">
        <v>5.6</v>
      </c>
    </row>
    <row r="509" spans="1:6" s="3" customFormat="1" ht="14.25">
      <c r="A509" s="16" t="s">
        <v>277</v>
      </c>
      <c r="B509" s="12" t="s">
        <v>278</v>
      </c>
      <c r="C509" s="12" t="s">
        <v>9</v>
      </c>
      <c r="D509" s="12" t="s">
        <v>9</v>
      </c>
      <c r="E509" s="22">
        <f>E510+E539</f>
        <v>23104.7</v>
      </c>
      <c r="F509" s="22">
        <f>F510+F539</f>
        <v>22588.2</v>
      </c>
    </row>
    <row r="510" spans="1:6" s="3" customFormat="1" ht="38.25">
      <c r="A510" s="16" t="s">
        <v>214</v>
      </c>
      <c r="B510" s="12" t="s">
        <v>278</v>
      </c>
      <c r="C510" s="12" t="s">
        <v>215</v>
      </c>
      <c r="D510" s="12" t="s">
        <v>9</v>
      </c>
      <c r="E510" s="22">
        <f>E511+E515+E522+E534</f>
        <v>23101.7</v>
      </c>
      <c r="F510" s="22">
        <f>F511+F515+F522+F534</f>
        <v>22585.2</v>
      </c>
    </row>
    <row r="511" spans="1:6" s="3" customFormat="1" ht="14.25">
      <c r="A511" s="16" t="s">
        <v>508</v>
      </c>
      <c r="B511" s="12" t="s">
        <v>278</v>
      </c>
      <c r="C511" s="12" t="s">
        <v>216</v>
      </c>
      <c r="D511" s="12" t="s">
        <v>9</v>
      </c>
      <c r="E511" s="22">
        <f aca="true" t="shared" si="24" ref="E511:F513">E512</f>
        <v>90.3</v>
      </c>
      <c r="F511" s="22">
        <f t="shared" si="24"/>
        <v>77.6</v>
      </c>
    </row>
    <row r="512" spans="1:6" s="3" customFormat="1" ht="38.25">
      <c r="A512" s="16" t="s">
        <v>217</v>
      </c>
      <c r="B512" s="12" t="s">
        <v>278</v>
      </c>
      <c r="C512" s="12" t="s">
        <v>218</v>
      </c>
      <c r="D512" s="12" t="s">
        <v>9</v>
      </c>
      <c r="E512" s="22">
        <f t="shared" si="24"/>
        <v>90.3</v>
      </c>
      <c r="F512" s="22">
        <f t="shared" si="24"/>
        <v>77.6</v>
      </c>
    </row>
    <row r="513" spans="1:6" s="3" customFormat="1" ht="114.75">
      <c r="A513" s="16" t="s">
        <v>279</v>
      </c>
      <c r="B513" s="12" t="s">
        <v>278</v>
      </c>
      <c r="C513" s="12" t="s">
        <v>280</v>
      </c>
      <c r="D513" s="12" t="s">
        <v>9</v>
      </c>
      <c r="E513" s="22">
        <f t="shared" si="24"/>
        <v>90.3</v>
      </c>
      <c r="F513" s="22">
        <f t="shared" si="24"/>
        <v>77.6</v>
      </c>
    </row>
    <row r="514" spans="1:6" s="3" customFormat="1" ht="14.25">
      <c r="A514" s="13" t="s">
        <v>225</v>
      </c>
      <c r="B514" s="2" t="s">
        <v>278</v>
      </c>
      <c r="C514" s="2" t="s">
        <v>280</v>
      </c>
      <c r="D514" s="2" t="s">
        <v>226</v>
      </c>
      <c r="E514" s="18">
        <v>90.3</v>
      </c>
      <c r="F514" s="40">
        <v>77.6</v>
      </c>
    </row>
    <row r="515" spans="1:6" s="3" customFormat="1" ht="14.25">
      <c r="A515" s="16" t="s">
        <v>509</v>
      </c>
      <c r="B515" s="12" t="s">
        <v>278</v>
      </c>
      <c r="C515" s="12" t="s">
        <v>233</v>
      </c>
      <c r="D515" s="12" t="s">
        <v>9</v>
      </c>
      <c r="E515" s="22">
        <f>E516+E519</f>
        <v>1645.4</v>
      </c>
      <c r="F515" s="22">
        <f>F516+F519</f>
        <v>1644.9</v>
      </c>
    </row>
    <row r="516" spans="1:6" s="3" customFormat="1" ht="63.75">
      <c r="A516" s="16" t="s">
        <v>234</v>
      </c>
      <c r="B516" s="12" t="s">
        <v>278</v>
      </c>
      <c r="C516" s="12" t="s">
        <v>235</v>
      </c>
      <c r="D516" s="12" t="s">
        <v>9</v>
      </c>
      <c r="E516" s="22">
        <f>E517</f>
        <v>19.5</v>
      </c>
      <c r="F516" s="22">
        <f>F517</f>
        <v>19</v>
      </c>
    </row>
    <row r="517" spans="1:6" s="3" customFormat="1" ht="51">
      <c r="A517" s="16" t="s">
        <v>283</v>
      </c>
      <c r="B517" s="12" t="s">
        <v>278</v>
      </c>
      <c r="C517" s="12" t="s">
        <v>284</v>
      </c>
      <c r="D517" s="12" t="s">
        <v>9</v>
      </c>
      <c r="E517" s="22">
        <f>E518</f>
        <v>19.5</v>
      </c>
      <c r="F517" s="22">
        <f>F518</f>
        <v>19</v>
      </c>
    </row>
    <row r="518" spans="1:6" s="3" customFormat="1" ht="25.5">
      <c r="A518" s="13" t="s">
        <v>246</v>
      </c>
      <c r="B518" s="2" t="s">
        <v>278</v>
      </c>
      <c r="C518" s="2" t="s">
        <v>284</v>
      </c>
      <c r="D518" s="2" t="s">
        <v>247</v>
      </c>
      <c r="E518" s="18">
        <v>19.5</v>
      </c>
      <c r="F518" s="40">
        <v>19</v>
      </c>
    </row>
    <row r="519" spans="1:6" s="3" customFormat="1" ht="25.5">
      <c r="A519" s="16" t="s">
        <v>659</v>
      </c>
      <c r="B519" s="12" t="s">
        <v>278</v>
      </c>
      <c r="C519" s="12" t="s">
        <v>657</v>
      </c>
      <c r="D519" s="12"/>
      <c r="E519" s="22">
        <f>E520</f>
        <v>1625.9</v>
      </c>
      <c r="F519" s="22">
        <f>F520</f>
        <v>1625.9</v>
      </c>
    </row>
    <row r="520" spans="1:6" s="3" customFormat="1" ht="38.25">
      <c r="A520" s="16" t="s">
        <v>660</v>
      </c>
      <c r="B520" s="12" t="s">
        <v>278</v>
      </c>
      <c r="C520" s="12" t="s">
        <v>658</v>
      </c>
      <c r="D520" s="12"/>
      <c r="E520" s="22">
        <f>E521</f>
        <v>1625.9</v>
      </c>
      <c r="F520" s="22">
        <f>F521</f>
        <v>1625.9</v>
      </c>
    </row>
    <row r="521" spans="1:6" s="3" customFormat="1" ht="14.25">
      <c r="A521" s="13" t="s">
        <v>225</v>
      </c>
      <c r="B521" s="2" t="s">
        <v>278</v>
      </c>
      <c r="C521" s="2" t="s">
        <v>658</v>
      </c>
      <c r="D521" s="2" t="s">
        <v>226</v>
      </c>
      <c r="E521" s="18">
        <v>1625.9</v>
      </c>
      <c r="F521" s="40">
        <v>1625.9</v>
      </c>
    </row>
    <row r="522" spans="1:6" s="3" customFormat="1" ht="25.5">
      <c r="A522" s="16" t="s">
        <v>487</v>
      </c>
      <c r="B522" s="12" t="s">
        <v>278</v>
      </c>
      <c r="C522" s="12" t="s">
        <v>285</v>
      </c>
      <c r="D522" s="12" t="s">
        <v>9</v>
      </c>
      <c r="E522" s="22">
        <f>E526+E523</f>
        <v>14643.5</v>
      </c>
      <c r="F522" s="22">
        <f>F526+F523</f>
        <v>14486.7</v>
      </c>
    </row>
    <row r="523" spans="1:6" s="3" customFormat="1" ht="25.5">
      <c r="A523" s="16" t="s">
        <v>612</v>
      </c>
      <c r="B523" s="12" t="s">
        <v>278</v>
      </c>
      <c r="C523" s="12" t="s">
        <v>599</v>
      </c>
      <c r="D523" s="12"/>
      <c r="E523" s="22">
        <f>E524</f>
        <v>235</v>
      </c>
      <c r="F523" s="22">
        <f>F524</f>
        <v>235</v>
      </c>
    </row>
    <row r="524" spans="1:6" s="3" customFormat="1" ht="25.5">
      <c r="A524" s="16" t="s">
        <v>601</v>
      </c>
      <c r="B524" s="12" t="s">
        <v>278</v>
      </c>
      <c r="C524" s="12" t="s">
        <v>600</v>
      </c>
      <c r="D524" s="12"/>
      <c r="E524" s="22">
        <f>E525</f>
        <v>235</v>
      </c>
      <c r="F524" s="22">
        <f>F525</f>
        <v>235</v>
      </c>
    </row>
    <row r="525" spans="1:6" s="29" customFormat="1" ht="15">
      <c r="A525" s="13" t="s">
        <v>225</v>
      </c>
      <c r="B525" s="2" t="s">
        <v>278</v>
      </c>
      <c r="C525" s="2" t="s">
        <v>600</v>
      </c>
      <c r="D525" s="2" t="s">
        <v>226</v>
      </c>
      <c r="E525" s="18">
        <v>235</v>
      </c>
      <c r="F525" s="40">
        <v>235</v>
      </c>
    </row>
    <row r="526" spans="1:6" s="3" customFormat="1" ht="14.25">
      <c r="A526" s="16" t="s">
        <v>517</v>
      </c>
      <c r="B526" s="12" t="s">
        <v>278</v>
      </c>
      <c r="C526" s="12" t="s">
        <v>286</v>
      </c>
      <c r="D526" s="12" t="s">
        <v>9</v>
      </c>
      <c r="E526" s="22">
        <f>E527</f>
        <v>14408.5</v>
      </c>
      <c r="F526" s="22">
        <f>F527</f>
        <v>14251.7</v>
      </c>
    </row>
    <row r="527" spans="1:6" s="3" customFormat="1" ht="14.25">
      <c r="A527" s="16" t="s">
        <v>518</v>
      </c>
      <c r="B527" s="12" t="s">
        <v>278</v>
      </c>
      <c r="C527" s="12" t="s">
        <v>287</v>
      </c>
      <c r="D527" s="12" t="s">
        <v>9</v>
      </c>
      <c r="E527" s="22">
        <f>E528+E529+E530+E531+E532+E533</f>
        <v>14408.5</v>
      </c>
      <c r="F527" s="22">
        <f>F528+F529+F530+F531+F532+F533</f>
        <v>14251.7</v>
      </c>
    </row>
    <row r="528" spans="1:6" s="3" customFormat="1" ht="14.25">
      <c r="A528" s="13" t="s">
        <v>238</v>
      </c>
      <c r="B528" s="2" t="s">
        <v>278</v>
      </c>
      <c r="C528" s="2" t="s">
        <v>287</v>
      </c>
      <c r="D528" s="2" t="s">
        <v>239</v>
      </c>
      <c r="E528" s="18">
        <v>9847.8</v>
      </c>
      <c r="F528" s="40">
        <v>9794.8</v>
      </c>
    </row>
    <row r="529" spans="1:6" s="3" customFormat="1" ht="25.5">
      <c r="A529" s="13" t="s">
        <v>240</v>
      </c>
      <c r="B529" s="2" t="s">
        <v>278</v>
      </c>
      <c r="C529" s="2" t="s">
        <v>287</v>
      </c>
      <c r="D529" s="2" t="s">
        <v>241</v>
      </c>
      <c r="E529" s="18">
        <v>7</v>
      </c>
      <c r="F529" s="40">
        <v>7</v>
      </c>
    </row>
    <row r="530" spans="1:6" s="3" customFormat="1" ht="38.25">
      <c r="A530" s="13" t="s">
        <v>242</v>
      </c>
      <c r="B530" s="2" t="s">
        <v>278</v>
      </c>
      <c r="C530" s="2" t="s">
        <v>287</v>
      </c>
      <c r="D530" s="2" t="s">
        <v>243</v>
      </c>
      <c r="E530" s="18">
        <v>2979.1</v>
      </c>
      <c r="F530" s="40">
        <v>2901.2</v>
      </c>
    </row>
    <row r="531" spans="1:6" s="3" customFormat="1" ht="25.5">
      <c r="A531" s="13" t="s">
        <v>36</v>
      </c>
      <c r="B531" s="2" t="s">
        <v>278</v>
      </c>
      <c r="C531" s="2" t="s">
        <v>287</v>
      </c>
      <c r="D531" s="2" t="s">
        <v>37</v>
      </c>
      <c r="E531" s="18">
        <v>281.8</v>
      </c>
      <c r="F531" s="40">
        <v>281.8</v>
      </c>
    </row>
    <row r="532" spans="1:6" s="3" customFormat="1" ht="25.5">
      <c r="A532" s="13" t="s">
        <v>38</v>
      </c>
      <c r="B532" s="2" t="s">
        <v>278</v>
      </c>
      <c r="C532" s="2" t="s">
        <v>287</v>
      </c>
      <c r="D532" s="2" t="s">
        <v>39</v>
      </c>
      <c r="E532" s="18">
        <v>1267.2</v>
      </c>
      <c r="F532" s="40">
        <v>1246.7</v>
      </c>
    </row>
    <row r="533" spans="1:6" s="3" customFormat="1" ht="14.25">
      <c r="A533" s="13" t="s">
        <v>40</v>
      </c>
      <c r="B533" s="2" t="s">
        <v>278</v>
      </c>
      <c r="C533" s="2" t="s">
        <v>287</v>
      </c>
      <c r="D533" s="2" t="s">
        <v>41</v>
      </c>
      <c r="E533" s="18">
        <v>25.6</v>
      </c>
      <c r="F533" s="40">
        <v>20.2</v>
      </c>
    </row>
    <row r="534" spans="1:6" s="3" customFormat="1" ht="14.25">
      <c r="A534" s="16" t="s">
        <v>462</v>
      </c>
      <c r="B534" s="12" t="s">
        <v>278</v>
      </c>
      <c r="C534" s="12" t="s">
        <v>257</v>
      </c>
      <c r="D534" s="12"/>
      <c r="E534" s="22">
        <f>E535</f>
        <v>6722.5</v>
      </c>
      <c r="F534" s="22">
        <f>F535</f>
        <v>6376</v>
      </c>
    </row>
    <row r="535" spans="1:6" s="3" customFormat="1" ht="25.5">
      <c r="A535" s="16" t="s">
        <v>510</v>
      </c>
      <c r="B535" s="12" t="s">
        <v>278</v>
      </c>
      <c r="C535" s="12" t="s">
        <v>258</v>
      </c>
      <c r="D535" s="12"/>
      <c r="E535" s="22">
        <f>E536</f>
        <v>6722.5</v>
      </c>
      <c r="F535" s="22">
        <f>F536</f>
        <v>6376</v>
      </c>
    </row>
    <row r="536" spans="1:6" s="3" customFormat="1" ht="25.5">
      <c r="A536" s="16" t="s">
        <v>463</v>
      </c>
      <c r="B536" s="12" t="s">
        <v>278</v>
      </c>
      <c r="C536" s="12" t="s">
        <v>461</v>
      </c>
      <c r="D536" s="12"/>
      <c r="E536" s="22">
        <f>E537+E538</f>
        <v>6722.5</v>
      </c>
      <c r="F536" s="22">
        <f>F537+F538</f>
        <v>6376</v>
      </c>
    </row>
    <row r="537" spans="1:6" s="3" customFormat="1" ht="25.5">
      <c r="A537" s="13" t="s">
        <v>281</v>
      </c>
      <c r="B537" s="2" t="s">
        <v>278</v>
      </c>
      <c r="C537" s="2" t="s">
        <v>461</v>
      </c>
      <c r="D537" s="2" t="s">
        <v>282</v>
      </c>
      <c r="E537" s="18">
        <v>109.5</v>
      </c>
      <c r="F537" s="40">
        <v>65.2</v>
      </c>
    </row>
    <row r="538" spans="1:6" s="3" customFormat="1" ht="14.25">
      <c r="A538" s="13" t="s">
        <v>225</v>
      </c>
      <c r="B538" s="2" t="s">
        <v>278</v>
      </c>
      <c r="C538" s="2" t="s">
        <v>461</v>
      </c>
      <c r="D538" s="2" t="s">
        <v>226</v>
      </c>
      <c r="E538" s="18">
        <v>6613</v>
      </c>
      <c r="F538" s="40">
        <v>6310.8</v>
      </c>
    </row>
    <row r="539" spans="1:6" s="3" customFormat="1" ht="25.5">
      <c r="A539" s="16" t="s">
        <v>76</v>
      </c>
      <c r="B539" s="12" t="s">
        <v>278</v>
      </c>
      <c r="C539" s="12" t="s">
        <v>77</v>
      </c>
      <c r="D539" s="12"/>
      <c r="E539" s="22">
        <f aca="true" t="shared" si="25" ref="E539:F542">E540</f>
        <v>3</v>
      </c>
      <c r="F539" s="22">
        <f t="shared" si="25"/>
        <v>3</v>
      </c>
    </row>
    <row r="540" spans="1:6" s="3" customFormat="1" ht="38.25">
      <c r="A540" s="16" t="s">
        <v>488</v>
      </c>
      <c r="B540" s="12" t="s">
        <v>278</v>
      </c>
      <c r="C540" s="12" t="s">
        <v>107</v>
      </c>
      <c r="D540" s="12"/>
      <c r="E540" s="22">
        <f t="shared" si="25"/>
        <v>3</v>
      </c>
      <c r="F540" s="22">
        <f t="shared" si="25"/>
        <v>3</v>
      </c>
    </row>
    <row r="541" spans="1:6" s="3" customFormat="1" ht="25.5">
      <c r="A541" s="16" t="s">
        <v>490</v>
      </c>
      <c r="B541" s="12" t="s">
        <v>278</v>
      </c>
      <c r="C541" s="12" t="s">
        <v>108</v>
      </c>
      <c r="D541" s="12"/>
      <c r="E541" s="22">
        <f t="shared" si="25"/>
        <v>3</v>
      </c>
      <c r="F541" s="22">
        <f t="shared" si="25"/>
        <v>3</v>
      </c>
    </row>
    <row r="542" spans="1:6" s="3" customFormat="1" ht="25.5">
      <c r="A542" s="16" t="s">
        <v>683</v>
      </c>
      <c r="B542" s="12" t="s">
        <v>278</v>
      </c>
      <c r="C542" s="12" t="s">
        <v>682</v>
      </c>
      <c r="D542" s="12"/>
      <c r="E542" s="22">
        <f t="shared" si="25"/>
        <v>3</v>
      </c>
      <c r="F542" s="22">
        <f t="shared" si="25"/>
        <v>3</v>
      </c>
    </row>
    <row r="543" spans="1:6" s="3" customFormat="1" ht="25.5">
      <c r="A543" s="13" t="s">
        <v>684</v>
      </c>
      <c r="B543" s="2" t="s">
        <v>278</v>
      </c>
      <c r="C543" s="2" t="s">
        <v>682</v>
      </c>
      <c r="D543" s="2" t="s">
        <v>681</v>
      </c>
      <c r="E543" s="18">
        <v>3</v>
      </c>
      <c r="F543" s="40">
        <v>3</v>
      </c>
    </row>
    <row r="544" spans="1:6" s="3" customFormat="1" ht="14.25">
      <c r="A544" s="16" t="s">
        <v>288</v>
      </c>
      <c r="B544" s="12" t="s">
        <v>289</v>
      </c>
      <c r="C544" s="12" t="s">
        <v>9</v>
      </c>
      <c r="D544" s="12" t="s">
        <v>9</v>
      </c>
      <c r="E544" s="22">
        <f>E545+E609</f>
        <v>72801.4</v>
      </c>
      <c r="F544" s="22">
        <f>F545+F609</f>
        <v>71138</v>
      </c>
    </row>
    <row r="545" spans="1:6" s="3" customFormat="1" ht="14.25">
      <c r="A545" s="16" t="s">
        <v>290</v>
      </c>
      <c r="B545" s="12" t="s">
        <v>291</v>
      </c>
      <c r="C545" s="12" t="s">
        <v>9</v>
      </c>
      <c r="D545" s="12" t="s">
        <v>9</v>
      </c>
      <c r="E545" s="22">
        <f>E546+E599+E594</f>
        <v>68284</v>
      </c>
      <c r="F545" s="22">
        <f>F546+F599+F594</f>
        <v>67006.7</v>
      </c>
    </row>
    <row r="546" spans="1:6" s="3" customFormat="1" ht="25.5">
      <c r="A546" s="16" t="s">
        <v>543</v>
      </c>
      <c r="B546" s="12" t="s">
        <v>291</v>
      </c>
      <c r="C546" s="12" t="s">
        <v>292</v>
      </c>
      <c r="D546" s="12" t="s">
        <v>9</v>
      </c>
      <c r="E546" s="22">
        <f>E547+E560+E572+E576+E587+E583</f>
        <v>64726.399999999994</v>
      </c>
      <c r="F546" s="22">
        <f>F547+F560+F572+F576+F587+F583</f>
        <v>63454.7</v>
      </c>
    </row>
    <row r="547" spans="1:6" s="3" customFormat="1" ht="25.5">
      <c r="A547" s="16" t="s">
        <v>519</v>
      </c>
      <c r="B547" s="12" t="s">
        <v>291</v>
      </c>
      <c r="C547" s="12" t="s">
        <v>293</v>
      </c>
      <c r="D547" s="12" t="s">
        <v>9</v>
      </c>
      <c r="E547" s="22">
        <f>E548+E553</f>
        <v>15806.4</v>
      </c>
      <c r="F547" s="22">
        <f>F548+F553</f>
        <v>15684.4</v>
      </c>
    </row>
    <row r="548" spans="1:6" s="3" customFormat="1" ht="38.25">
      <c r="A548" s="16" t="s">
        <v>544</v>
      </c>
      <c r="B548" s="12" t="s">
        <v>291</v>
      </c>
      <c r="C548" s="12" t="s">
        <v>294</v>
      </c>
      <c r="D548" s="12" t="s">
        <v>9</v>
      </c>
      <c r="E548" s="22">
        <f>E549+E551</f>
        <v>15559.5</v>
      </c>
      <c r="F548" s="22">
        <f>F549+F551</f>
        <v>15437.5</v>
      </c>
    </row>
    <row r="549" spans="1:6" s="3" customFormat="1" ht="51">
      <c r="A549" s="16" t="s">
        <v>662</v>
      </c>
      <c r="B549" s="12" t="s">
        <v>291</v>
      </c>
      <c r="C549" s="12" t="s">
        <v>661</v>
      </c>
      <c r="D549" s="12"/>
      <c r="E549" s="22">
        <f>E550</f>
        <v>55.1</v>
      </c>
      <c r="F549" s="22">
        <f>F550</f>
        <v>55.1</v>
      </c>
    </row>
    <row r="550" spans="1:6" s="29" customFormat="1" ht="15">
      <c r="A550" s="13" t="s">
        <v>225</v>
      </c>
      <c r="B550" s="2" t="s">
        <v>291</v>
      </c>
      <c r="C550" s="2" t="s">
        <v>661</v>
      </c>
      <c r="D550" s="2" t="s">
        <v>226</v>
      </c>
      <c r="E550" s="18">
        <v>55.1</v>
      </c>
      <c r="F550" s="40">
        <v>55.1</v>
      </c>
    </row>
    <row r="551" spans="1:6" s="3" customFormat="1" ht="25.5">
      <c r="A551" s="16" t="s">
        <v>549</v>
      </c>
      <c r="B551" s="12" t="s">
        <v>291</v>
      </c>
      <c r="C551" s="12" t="s">
        <v>295</v>
      </c>
      <c r="D551" s="12" t="s">
        <v>9</v>
      </c>
      <c r="E551" s="22">
        <f>E552</f>
        <v>15504.4</v>
      </c>
      <c r="F551" s="22">
        <f>F552</f>
        <v>15382.4</v>
      </c>
    </row>
    <row r="552" spans="1:6" s="3" customFormat="1" ht="51">
      <c r="A552" s="13" t="s">
        <v>221</v>
      </c>
      <c r="B552" s="2" t="s">
        <v>291</v>
      </c>
      <c r="C552" s="2" t="s">
        <v>295</v>
      </c>
      <c r="D552" s="2" t="s">
        <v>222</v>
      </c>
      <c r="E552" s="18">
        <v>15504.4</v>
      </c>
      <c r="F552" s="40">
        <v>15382.4</v>
      </c>
    </row>
    <row r="553" spans="1:6" s="3" customFormat="1" ht="38.25">
      <c r="A553" s="16" t="s">
        <v>545</v>
      </c>
      <c r="B553" s="12" t="s">
        <v>291</v>
      </c>
      <c r="C553" s="12" t="s">
        <v>464</v>
      </c>
      <c r="D553" s="12"/>
      <c r="E553" s="22">
        <f>E554+E558+E556</f>
        <v>246.89999999999998</v>
      </c>
      <c r="F553" s="22">
        <f>F554+F558+F556</f>
        <v>246.89999999999998</v>
      </c>
    </row>
    <row r="554" spans="1:6" s="3" customFormat="1" ht="25.5">
      <c r="A554" s="16" t="s">
        <v>466</v>
      </c>
      <c r="B554" s="12" t="s">
        <v>291</v>
      </c>
      <c r="C554" s="12" t="s">
        <v>465</v>
      </c>
      <c r="D554" s="12"/>
      <c r="E554" s="22">
        <f>E555</f>
        <v>126.7</v>
      </c>
      <c r="F554" s="22">
        <f>F555</f>
        <v>126.7</v>
      </c>
    </row>
    <row r="555" spans="1:6" s="3" customFormat="1" ht="14.25">
      <c r="A555" s="13" t="s">
        <v>225</v>
      </c>
      <c r="B555" s="2" t="s">
        <v>291</v>
      </c>
      <c r="C555" s="2" t="s">
        <v>465</v>
      </c>
      <c r="D555" s="2" t="s">
        <v>226</v>
      </c>
      <c r="E555" s="18">
        <v>126.7</v>
      </c>
      <c r="F555" s="40">
        <v>126.7</v>
      </c>
    </row>
    <row r="556" spans="1:6" s="3" customFormat="1" ht="25.5">
      <c r="A556" s="16" t="s">
        <v>664</v>
      </c>
      <c r="B556" s="12" t="s">
        <v>291</v>
      </c>
      <c r="C556" s="12" t="s">
        <v>663</v>
      </c>
      <c r="D556" s="12"/>
      <c r="E556" s="22">
        <f>E557</f>
        <v>20.2</v>
      </c>
      <c r="F556" s="22">
        <f>F557</f>
        <v>20.2</v>
      </c>
    </row>
    <row r="557" spans="1:6" s="3" customFormat="1" ht="14.25">
      <c r="A557" s="13" t="s">
        <v>225</v>
      </c>
      <c r="B557" s="2" t="s">
        <v>291</v>
      </c>
      <c r="C557" s="2" t="s">
        <v>663</v>
      </c>
      <c r="D557" s="2" t="s">
        <v>226</v>
      </c>
      <c r="E557" s="18">
        <v>20.2</v>
      </c>
      <c r="F557" s="40">
        <v>20.2</v>
      </c>
    </row>
    <row r="558" spans="1:6" s="3" customFormat="1" ht="38.25">
      <c r="A558" s="16" t="s">
        <v>614</v>
      </c>
      <c r="B558" s="12" t="s">
        <v>291</v>
      </c>
      <c r="C558" s="12" t="s">
        <v>602</v>
      </c>
      <c r="D558" s="12"/>
      <c r="E558" s="22">
        <f>E559</f>
        <v>100</v>
      </c>
      <c r="F558" s="22">
        <f>F559</f>
        <v>100</v>
      </c>
    </row>
    <row r="559" spans="1:6" s="3" customFormat="1" ht="14.25">
      <c r="A559" s="13" t="s">
        <v>225</v>
      </c>
      <c r="B559" s="2" t="s">
        <v>291</v>
      </c>
      <c r="C559" s="2" t="s">
        <v>602</v>
      </c>
      <c r="D559" s="2" t="s">
        <v>226</v>
      </c>
      <c r="E559" s="18">
        <v>100</v>
      </c>
      <c r="F559" s="40">
        <v>100</v>
      </c>
    </row>
    <row r="560" spans="1:6" s="3" customFormat="1" ht="38.25">
      <c r="A560" s="16" t="s">
        <v>520</v>
      </c>
      <c r="B560" s="12" t="s">
        <v>291</v>
      </c>
      <c r="C560" s="12" t="s">
        <v>296</v>
      </c>
      <c r="D560" s="12" t="s">
        <v>9</v>
      </c>
      <c r="E560" s="22">
        <f>E561+E564+E567</f>
        <v>42774.399999999994</v>
      </c>
      <c r="F560" s="22">
        <f>F561+F564+F567</f>
        <v>41709.4</v>
      </c>
    </row>
    <row r="561" spans="1:6" s="3" customFormat="1" ht="38.25">
      <c r="A561" s="16" t="s">
        <v>546</v>
      </c>
      <c r="B561" s="12" t="s">
        <v>291</v>
      </c>
      <c r="C561" s="12" t="s">
        <v>297</v>
      </c>
      <c r="D561" s="12" t="s">
        <v>9</v>
      </c>
      <c r="E561" s="22">
        <f>E562</f>
        <v>41448.2</v>
      </c>
      <c r="F561" s="22">
        <f>F562</f>
        <v>40399.5</v>
      </c>
    </row>
    <row r="562" spans="1:6" s="3" customFormat="1" ht="25.5">
      <c r="A562" s="16" t="s">
        <v>549</v>
      </c>
      <c r="B562" s="12" t="s">
        <v>291</v>
      </c>
      <c r="C562" s="12" t="s">
        <v>298</v>
      </c>
      <c r="D562" s="12" t="s">
        <v>9</v>
      </c>
      <c r="E562" s="22">
        <f>E563</f>
        <v>41448.2</v>
      </c>
      <c r="F562" s="22">
        <f>F563</f>
        <v>40399.5</v>
      </c>
    </row>
    <row r="563" spans="1:6" s="3" customFormat="1" ht="51">
      <c r="A563" s="13" t="s">
        <v>221</v>
      </c>
      <c r="B563" s="2" t="s">
        <v>291</v>
      </c>
      <c r="C563" s="2" t="s">
        <v>298</v>
      </c>
      <c r="D563" s="2" t="s">
        <v>222</v>
      </c>
      <c r="E563" s="18">
        <v>41448.2</v>
      </c>
      <c r="F563" s="40">
        <v>40399.5</v>
      </c>
    </row>
    <row r="564" spans="1:6" s="3" customFormat="1" ht="25.5">
      <c r="A564" s="16" t="s">
        <v>547</v>
      </c>
      <c r="B564" s="12" t="s">
        <v>291</v>
      </c>
      <c r="C564" s="12" t="s">
        <v>299</v>
      </c>
      <c r="D564" s="12" t="s">
        <v>9</v>
      </c>
      <c r="E564" s="22">
        <f>E565</f>
        <v>1076.2</v>
      </c>
      <c r="F564" s="22">
        <f>F565</f>
        <v>1059.9</v>
      </c>
    </row>
    <row r="565" spans="1:6" s="3" customFormat="1" ht="25.5">
      <c r="A565" s="16" t="s">
        <v>549</v>
      </c>
      <c r="B565" s="12" t="s">
        <v>291</v>
      </c>
      <c r="C565" s="12" t="s">
        <v>300</v>
      </c>
      <c r="D565" s="12" t="s">
        <v>9</v>
      </c>
      <c r="E565" s="22">
        <f>E566</f>
        <v>1076.2</v>
      </c>
      <c r="F565" s="22">
        <f>F566</f>
        <v>1059.9</v>
      </c>
    </row>
    <row r="566" spans="1:6" s="3" customFormat="1" ht="51">
      <c r="A566" s="13" t="s">
        <v>221</v>
      </c>
      <c r="B566" s="2" t="s">
        <v>291</v>
      </c>
      <c r="C566" s="2" t="s">
        <v>300</v>
      </c>
      <c r="D566" s="2" t="s">
        <v>222</v>
      </c>
      <c r="E566" s="18">
        <v>1076.2</v>
      </c>
      <c r="F566" s="40">
        <v>1059.9</v>
      </c>
    </row>
    <row r="567" spans="1:6" s="3" customFormat="1" ht="76.5">
      <c r="A567" s="16" t="s">
        <v>672</v>
      </c>
      <c r="B567" s="12" t="s">
        <v>291</v>
      </c>
      <c r="C567" s="12" t="s">
        <v>665</v>
      </c>
      <c r="D567" s="12"/>
      <c r="E567" s="22">
        <f>E568+E570</f>
        <v>250</v>
      </c>
      <c r="F567" s="22">
        <f>F568+F570</f>
        <v>250</v>
      </c>
    </row>
    <row r="568" spans="1:6" s="3" customFormat="1" ht="25.5">
      <c r="A568" s="16" t="s">
        <v>668</v>
      </c>
      <c r="B568" s="12" t="s">
        <v>291</v>
      </c>
      <c r="C568" s="12" t="s">
        <v>666</v>
      </c>
      <c r="D568" s="12"/>
      <c r="E568" s="22">
        <f>E569</f>
        <v>125</v>
      </c>
      <c r="F568" s="22">
        <f>F569</f>
        <v>125</v>
      </c>
    </row>
    <row r="569" spans="1:6" s="3" customFormat="1" ht="14.25">
      <c r="A569" s="13" t="s">
        <v>225</v>
      </c>
      <c r="B569" s="2" t="s">
        <v>291</v>
      </c>
      <c r="C569" s="2" t="s">
        <v>666</v>
      </c>
      <c r="D569" s="2" t="s">
        <v>226</v>
      </c>
      <c r="E569" s="18">
        <v>125</v>
      </c>
      <c r="F569" s="40">
        <v>125</v>
      </c>
    </row>
    <row r="570" spans="1:6" s="3" customFormat="1" ht="89.25">
      <c r="A570" s="16" t="s">
        <v>673</v>
      </c>
      <c r="B570" s="12" t="s">
        <v>291</v>
      </c>
      <c r="C570" s="12" t="s">
        <v>667</v>
      </c>
      <c r="D570" s="12"/>
      <c r="E570" s="22">
        <f>E571</f>
        <v>125</v>
      </c>
      <c r="F570" s="22">
        <f>F571</f>
        <v>125</v>
      </c>
    </row>
    <row r="571" spans="1:6" s="3" customFormat="1" ht="14.25">
      <c r="A571" s="13" t="s">
        <v>225</v>
      </c>
      <c r="B571" s="2" t="s">
        <v>291</v>
      </c>
      <c r="C571" s="2" t="s">
        <v>667</v>
      </c>
      <c r="D571" s="2" t="s">
        <v>226</v>
      </c>
      <c r="E571" s="18">
        <v>125</v>
      </c>
      <c r="F571" s="40">
        <v>125</v>
      </c>
    </row>
    <row r="572" spans="1:6" s="3" customFormat="1" ht="14.25">
      <c r="A572" s="16" t="s">
        <v>521</v>
      </c>
      <c r="B572" s="12" t="s">
        <v>291</v>
      </c>
      <c r="C572" s="12" t="s">
        <v>301</v>
      </c>
      <c r="D572" s="12" t="s">
        <v>9</v>
      </c>
      <c r="E572" s="22">
        <f aca="true" t="shared" si="26" ref="E572:F574">E573</f>
        <v>30</v>
      </c>
      <c r="F572" s="22">
        <f t="shared" si="26"/>
        <v>29.1</v>
      </c>
    </row>
    <row r="573" spans="1:6" s="3" customFormat="1" ht="14.25">
      <c r="A573" s="16" t="s">
        <v>548</v>
      </c>
      <c r="B573" s="12" t="s">
        <v>291</v>
      </c>
      <c r="C573" s="12" t="s">
        <v>302</v>
      </c>
      <c r="D573" s="12" t="s">
        <v>9</v>
      </c>
      <c r="E573" s="22">
        <f t="shared" si="26"/>
        <v>30</v>
      </c>
      <c r="F573" s="22">
        <f t="shared" si="26"/>
        <v>29.1</v>
      </c>
    </row>
    <row r="574" spans="1:6" s="31" customFormat="1" ht="38.25">
      <c r="A574" s="16" t="s">
        <v>553</v>
      </c>
      <c r="B574" s="30" t="s">
        <v>291</v>
      </c>
      <c r="C574" s="30" t="s">
        <v>554</v>
      </c>
      <c r="D574" s="30" t="s">
        <v>9</v>
      </c>
      <c r="E574" s="22">
        <f t="shared" si="26"/>
        <v>30</v>
      </c>
      <c r="F574" s="22">
        <f t="shared" si="26"/>
        <v>29.1</v>
      </c>
    </row>
    <row r="575" spans="1:6" s="3" customFormat="1" ht="14.25">
      <c r="A575" s="13" t="s">
        <v>225</v>
      </c>
      <c r="B575" s="2" t="s">
        <v>291</v>
      </c>
      <c r="C575" s="2" t="s">
        <v>554</v>
      </c>
      <c r="D575" s="2" t="s">
        <v>226</v>
      </c>
      <c r="E575" s="18">
        <v>30</v>
      </c>
      <c r="F575" s="40">
        <v>29.1</v>
      </c>
    </row>
    <row r="576" spans="1:6" s="3" customFormat="1" ht="25.5">
      <c r="A576" s="16" t="s">
        <v>533</v>
      </c>
      <c r="B576" s="12" t="s">
        <v>291</v>
      </c>
      <c r="C576" s="12" t="s">
        <v>303</v>
      </c>
      <c r="D576" s="12" t="s">
        <v>9</v>
      </c>
      <c r="E576" s="22">
        <f>E577+E580</f>
        <v>5868</v>
      </c>
      <c r="F576" s="22">
        <f>F577+F580</f>
        <v>5784.2</v>
      </c>
    </row>
    <row r="577" spans="1:6" s="3" customFormat="1" ht="63.75">
      <c r="A577" s="16" t="s">
        <v>550</v>
      </c>
      <c r="B577" s="12" t="s">
        <v>291</v>
      </c>
      <c r="C577" s="12" t="s">
        <v>304</v>
      </c>
      <c r="D577" s="12" t="s">
        <v>9</v>
      </c>
      <c r="E577" s="22">
        <f>E578</f>
        <v>5808</v>
      </c>
      <c r="F577" s="22">
        <f>F578</f>
        <v>5724.2</v>
      </c>
    </row>
    <row r="578" spans="1:6" s="3" customFormat="1" ht="25.5">
      <c r="A578" s="16" t="s">
        <v>549</v>
      </c>
      <c r="B578" s="12" t="s">
        <v>291</v>
      </c>
      <c r="C578" s="12" t="s">
        <v>306</v>
      </c>
      <c r="D578" s="12" t="s">
        <v>9</v>
      </c>
      <c r="E578" s="22">
        <f>E579</f>
        <v>5808</v>
      </c>
      <c r="F578" s="22">
        <f>F579</f>
        <v>5724.2</v>
      </c>
    </row>
    <row r="579" spans="1:6" s="3" customFormat="1" ht="51">
      <c r="A579" s="13" t="s">
        <v>221</v>
      </c>
      <c r="B579" s="2" t="s">
        <v>291</v>
      </c>
      <c r="C579" s="2" t="s">
        <v>306</v>
      </c>
      <c r="D579" s="2" t="s">
        <v>222</v>
      </c>
      <c r="E579" s="18">
        <v>5808</v>
      </c>
      <c r="F579" s="40">
        <v>5724.2</v>
      </c>
    </row>
    <row r="580" spans="1:6" s="3" customFormat="1" ht="51">
      <c r="A580" s="16" t="s">
        <v>560</v>
      </c>
      <c r="B580" s="12" t="s">
        <v>291</v>
      </c>
      <c r="C580" s="12" t="s">
        <v>551</v>
      </c>
      <c r="D580" s="12"/>
      <c r="E580" s="22">
        <f>E581</f>
        <v>60</v>
      </c>
      <c r="F580" s="22">
        <f>F581</f>
        <v>60</v>
      </c>
    </row>
    <row r="581" spans="1:6" s="3" customFormat="1" ht="38.25">
      <c r="A581" s="16" t="s">
        <v>305</v>
      </c>
      <c r="B581" s="12" t="s">
        <v>291</v>
      </c>
      <c r="C581" s="12" t="s">
        <v>552</v>
      </c>
      <c r="D581" s="12" t="s">
        <v>9</v>
      </c>
      <c r="E581" s="22">
        <f>E582</f>
        <v>60</v>
      </c>
      <c r="F581" s="22">
        <f>F582</f>
        <v>60</v>
      </c>
    </row>
    <row r="582" spans="1:6" s="3" customFormat="1" ht="51">
      <c r="A582" s="13" t="s">
        <v>221</v>
      </c>
      <c r="B582" s="2" t="s">
        <v>291</v>
      </c>
      <c r="C582" s="2" t="s">
        <v>552</v>
      </c>
      <c r="D582" s="2" t="s">
        <v>222</v>
      </c>
      <c r="E582" s="18">
        <v>60</v>
      </c>
      <c r="F582" s="40">
        <v>60</v>
      </c>
    </row>
    <row r="583" spans="1:6" s="3" customFormat="1" ht="25.5">
      <c r="A583" s="16" t="s">
        <v>487</v>
      </c>
      <c r="B583" s="12" t="s">
        <v>291</v>
      </c>
      <c r="C583" s="12" t="s">
        <v>314</v>
      </c>
      <c r="D583" s="12"/>
      <c r="E583" s="22">
        <f aca="true" t="shared" si="27" ref="E583:F585">E584</f>
        <v>50</v>
      </c>
      <c r="F583" s="22">
        <f t="shared" si="27"/>
        <v>50</v>
      </c>
    </row>
    <row r="584" spans="1:6" s="3" customFormat="1" ht="38.25">
      <c r="A584" s="16" t="s">
        <v>561</v>
      </c>
      <c r="B584" s="12" t="s">
        <v>291</v>
      </c>
      <c r="C584" s="12" t="s">
        <v>315</v>
      </c>
      <c r="D584" s="12"/>
      <c r="E584" s="22">
        <f t="shared" si="27"/>
        <v>50</v>
      </c>
      <c r="F584" s="22">
        <f t="shared" si="27"/>
        <v>50</v>
      </c>
    </row>
    <row r="585" spans="1:6" s="3" customFormat="1" ht="51">
      <c r="A585" s="16" t="s">
        <v>615</v>
      </c>
      <c r="B585" s="12" t="s">
        <v>291</v>
      </c>
      <c r="C585" s="12" t="s">
        <v>603</v>
      </c>
      <c r="D585" s="12"/>
      <c r="E585" s="22">
        <f t="shared" si="27"/>
        <v>50</v>
      </c>
      <c r="F585" s="22">
        <f t="shared" si="27"/>
        <v>50</v>
      </c>
    </row>
    <row r="586" spans="1:6" s="3" customFormat="1" ht="14.25">
      <c r="A586" s="13" t="s">
        <v>605</v>
      </c>
      <c r="B586" s="2" t="s">
        <v>291</v>
      </c>
      <c r="C586" s="2" t="s">
        <v>603</v>
      </c>
      <c r="D586" s="2" t="s">
        <v>604</v>
      </c>
      <c r="E586" s="18">
        <v>50</v>
      </c>
      <c r="F586" s="40">
        <v>50</v>
      </c>
    </row>
    <row r="587" spans="1:6" s="3" customFormat="1" ht="25.5">
      <c r="A587" s="16" t="s">
        <v>307</v>
      </c>
      <c r="B587" s="12" t="s">
        <v>291</v>
      </c>
      <c r="C587" s="12" t="s">
        <v>308</v>
      </c>
      <c r="D587" s="12" t="s">
        <v>9</v>
      </c>
      <c r="E587" s="22">
        <f>E588+E591</f>
        <v>197.60000000000002</v>
      </c>
      <c r="F587" s="22">
        <f>F588+F591</f>
        <v>197.60000000000002</v>
      </c>
    </row>
    <row r="588" spans="1:6" s="3" customFormat="1" ht="25.5">
      <c r="A588" s="16" t="s">
        <v>562</v>
      </c>
      <c r="B588" s="12" t="s">
        <v>291</v>
      </c>
      <c r="C588" s="12" t="s">
        <v>310</v>
      </c>
      <c r="D588" s="12" t="s">
        <v>9</v>
      </c>
      <c r="E588" s="22">
        <f>E589</f>
        <v>163.4</v>
      </c>
      <c r="F588" s="22">
        <f>F589</f>
        <v>163.4</v>
      </c>
    </row>
    <row r="589" spans="1:6" s="3" customFormat="1" ht="14.25">
      <c r="A589" s="16" t="s">
        <v>309</v>
      </c>
      <c r="B589" s="12" t="s">
        <v>291</v>
      </c>
      <c r="C589" s="12" t="s">
        <v>311</v>
      </c>
      <c r="D589" s="12" t="s">
        <v>9</v>
      </c>
      <c r="E589" s="22">
        <f>E590</f>
        <v>163.4</v>
      </c>
      <c r="F589" s="22">
        <f>F590</f>
        <v>163.4</v>
      </c>
    </row>
    <row r="590" spans="1:6" s="3" customFormat="1" ht="14.25">
      <c r="A590" s="13" t="s">
        <v>225</v>
      </c>
      <c r="B590" s="2" t="s">
        <v>291</v>
      </c>
      <c r="C590" s="2" t="s">
        <v>311</v>
      </c>
      <c r="D590" s="2" t="s">
        <v>226</v>
      </c>
      <c r="E590" s="18">
        <v>163.4</v>
      </c>
      <c r="F590" s="40">
        <v>163.4</v>
      </c>
    </row>
    <row r="591" spans="1:6" s="3" customFormat="1" ht="25.5">
      <c r="A591" s="16" t="s">
        <v>679</v>
      </c>
      <c r="B591" s="12" t="s">
        <v>291</v>
      </c>
      <c r="C591" s="12" t="s">
        <v>677</v>
      </c>
      <c r="D591" s="12"/>
      <c r="E591" s="22">
        <f>E592</f>
        <v>34.2</v>
      </c>
      <c r="F591" s="22">
        <f>F592</f>
        <v>34.2</v>
      </c>
    </row>
    <row r="592" spans="1:6" s="3" customFormat="1" ht="25.5">
      <c r="A592" s="16" t="s">
        <v>680</v>
      </c>
      <c r="B592" s="12" t="s">
        <v>291</v>
      </c>
      <c r="C592" s="12" t="s">
        <v>678</v>
      </c>
      <c r="D592" s="12"/>
      <c r="E592" s="22">
        <f>E593</f>
        <v>34.2</v>
      </c>
      <c r="F592" s="22">
        <f>F593</f>
        <v>34.2</v>
      </c>
    </row>
    <row r="593" spans="1:6" s="3" customFormat="1" ht="14.25">
      <c r="A593" s="13" t="s">
        <v>225</v>
      </c>
      <c r="B593" s="2" t="s">
        <v>291</v>
      </c>
      <c r="C593" s="2" t="s">
        <v>678</v>
      </c>
      <c r="D593" s="2" t="s">
        <v>226</v>
      </c>
      <c r="E593" s="18">
        <v>34.2</v>
      </c>
      <c r="F593" s="40">
        <v>34.2</v>
      </c>
    </row>
    <row r="594" spans="1:6" s="3" customFormat="1" ht="25.5">
      <c r="A594" s="16" t="s">
        <v>76</v>
      </c>
      <c r="B594" s="12" t="s">
        <v>291</v>
      </c>
      <c r="C594" s="12" t="s">
        <v>77</v>
      </c>
      <c r="D594" s="12"/>
      <c r="E594" s="22">
        <f aca="true" t="shared" si="28" ref="E594:F597">E595</f>
        <v>105.3</v>
      </c>
      <c r="F594" s="22">
        <f t="shared" si="28"/>
        <v>105.3</v>
      </c>
    </row>
    <row r="595" spans="1:6" s="3" customFormat="1" ht="38.25">
      <c r="A595" s="16" t="s">
        <v>488</v>
      </c>
      <c r="B595" s="12" t="s">
        <v>291</v>
      </c>
      <c r="C595" s="12" t="s">
        <v>107</v>
      </c>
      <c r="D595" s="12"/>
      <c r="E595" s="22">
        <f t="shared" si="28"/>
        <v>105.3</v>
      </c>
      <c r="F595" s="22">
        <f t="shared" si="28"/>
        <v>105.3</v>
      </c>
    </row>
    <row r="596" spans="1:6" s="3" customFormat="1" ht="25.5">
      <c r="A596" s="16" t="s">
        <v>490</v>
      </c>
      <c r="B596" s="12" t="s">
        <v>291</v>
      </c>
      <c r="C596" s="12" t="s">
        <v>108</v>
      </c>
      <c r="D596" s="12"/>
      <c r="E596" s="22">
        <f t="shared" si="28"/>
        <v>105.3</v>
      </c>
      <c r="F596" s="22">
        <f t="shared" si="28"/>
        <v>105.3</v>
      </c>
    </row>
    <row r="597" spans="1:6" s="3" customFormat="1" ht="25.5">
      <c r="A597" s="16" t="s">
        <v>683</v>
      </c>
      <c r="B597" s="12" t="s">
        <v>291</v>
      </c>
      <c r="C597" s="12" t="s">
        <v>682</v>
      </c>
      <c r="D597" s="12"/>
      <c r="E597" s="22">
        <f t="shared" si="28"/>
        <v>105.3</v>
      </c>
      <c r="F597" s="22">
        <f t="shared" si="28"/>
        <v>105.3</v>
      </c>
    </row>
    <row r="598" spans="1:6" s="3" customFormat="1" ht="14.25">
      <c r="A598" s="13" t="s">
        <v>225</v>
      </c>
      <c r="B598" s="2" t="s">
        <v>291</v>
      </c>
      <c r="C598" s="2" t="s">
        <v>682</v>
      </c>
      <c r="D598" s="2" t="s">
        <v>226</v>
      </c>
      <c r="E598" s="18">
        <v>105.3</v>
      </c>
      <c r="F598" s="40">
        <v>105.3</v>
      </c>
    </row>
    <row r="599" spans="1:6" s="3" customFormat="1" ht="14.25">
      <c r="A599" s="16" t="s">
        <v>22</v>
      </c>
      <c r="B599" s="12" t="s">
        <v>291</v>
      </c>
      <c r="C599" s="12" t="s">
        <v>23</v>
      </c>
      <c r="D599" s="12" t="s">
        <v>9</v>
      </c>
      <c r="E599" s="22">
        <f>E604+E602+E606+E600</f>
        <v>3452.2999999999997</v>
      </c>
      <c r="F599" s="22">
        <f>F604+F602+F606+F600</f>
        <v>3446.7</v>
      </c>
    </row>
    <row r="600" spans="1:6" s="3" customFormat="1" ht="25.5">
      <c r="A600" s="16" t="s">
        <v>406</v>
      </c>
      <c r="B600" s="12" t="s">
        <v>291</v>
      </c>
      <c r="C600" s="12" t="s">
        <v>405</v>
      </c>
      <c r="D600" s="12"/>
      <c r="E600" s="22">
        <f>E601</f>
        <v>22.6</v>
      </c>
      <c r="F600" s="22">
        <f>F601</f>
        <v>22.6</v>
      </c>
    </row>
    <row r="601" spans="1:6" s="29" customFormat="1" ht="15">
      <c r="A601" s="13" t="s">
        <v>225</v>
      </c>
      <c r="B601" s="2" t="s">
        <v>291</v>
      </c>
      <c r="C601" s="2" t="s">
        <v>405</v>
      </c>
      <c r="D601" s="2" t="s">
        <v>226</v>
      </c>
      <c r="E601" s="18">
        <v>22.6</v>
      </c>
      <c r="F601" s="40">
        <v>22.6</v>
      </c>
    </row>
    <row r="602" spans="1:6" s="3" customFormat="1" ht="51">
      <c r="A602" s="16" t="s">
        <v>130</v>
      </c>
      <c r="B602" s="12" t="s">
        <v>291</v>
      </c>
      <c r="C602" s="12" t="s">
        <v>131</v>
      </c>
      <c r="D602" s="12"/>
      <c r="E602" s="22">
        <f>E603</f>
        <v>884.9</v>
      </c>
      <c r="F602" s="22">
        <f>F603</f>
        <v>884.9</v>
      </c>
    </row>
    <row r="603" spans="1:6" s="29" customFormat="1" ht="15">
      <c r="A603" s="13" t="s">
        <v>225</v>
      </c>
      <c r="B603" s="2" t="s">
        <v>291</v>
      </c>
      <c r="C603" s="2" t="s">
        <v>131</v>
      </c>
      <c r="D603" s="2" t="s">
        <v>226</v>
      </c>
      <c r="E603" s="18">
        <v>884.9</v>
      </c>
      <c r="F603" s="40">
        <v>884.9</v>
      </c>
    </row>
    <row r="604" spans="1:6" s="3" customFormat="1" ht="14.25">
      <c r="A604" s="16" t="s">
        <v>132</v>
      </c>
      <c r="B604" s="12" t="s">
        <v>291</v>
      </c>
      <c r="C604" s="12" t="s">
        <v>133</v>
      </c>
      <c r="D604" s="12" t="s">
        <v>9</v>
      </c>
      <c r="E604" s="22">
        <f>E605</f>
        <v>514.8</v>
      </c>
      <c r="F604" s="22">
        <f>F605</f>
        <v>509.2</v>
      </c>
    </row>
    <row r="605" spans="1:6" s="3" customFormat="1" ht="25.5">
      <c r="A605" s="13" t="s">
        <v>38</v>
      </c>
      <c r="B605" s="2" t="s">
        <v>291</v>
      </c>
      <c r="C605" s="2" t="s">
        <v>133</v>
      </c>
      <c r="D605" s="2" t="s">
        <v>39</v>
      </c>
      <c r="E605" s="18">
        <v>514.8</v>
      </c>
      <c r="F605" s="40">
        <v>509.2</v>
      </c>
    </row>
    <row r="606" spans="1:6" s="3" customFormat="1" ht="38.25">
      <c r="A606" s="16" t="s">
        <v>628</v>
      </c>
      <c r="B606" s="12" t="s">
        <v>291</v>
      </c>
      <c r="C606" s="12" t="s">
        <v>631</v>
      </c>
      <c r="D606" s="12"/>
      <c r="E606" s="22">
        <f>E608+E607</f>
        <v>2030</v>
      </c>
      <c r="F606" s="22">
        <f>F608+F607</f>
        <v>2030</v>
      </c>
    </row>
    <row r="607" spans="1:6" s="29" customFormat="1" ht="26.25">
      <c r="A607" s="13" t="s">
        <v>38</v>
      </c>
      <c r="B607" s="2" t="s">
        <v>291</v>
      </c>
      <c r="C607" s="2" t="s">
        <v>631</v>
      </c>
      <c r="D607" s="2" t="s">
        <v>39</v>
      </c>
      <c r="E607" s="18">
        <v>898.7</v>
      </c>
      <c r="F607" s="40">
        <v>898.7</v>
      </c>
    </row>
    <row r="608" spans="1:6" s="3" customFormat="1" ht="14.25">
      <c r="A608" s="13" t="s">
        <v>225</v>
      </c>
      <c r="B608" s="2" t="s">
        <v>291</v>
      </c>
      <c r="C608" s="2" t="s">
        <v>631</v>
      </c>
      <c r="D608" s="2" t="s">
        <v>226</v>
      </c>
      <c r="E608" s="18">
        <v>1131.3</v>
      </c>
      <c r="F608" s="40">
        <v>1131.3</v>
      </c>
    </row>
    <row r="609" spans="1:6" s="3" customFormat="1" ht="14.25">
      <c r="A609" s="16" t="s">
        <v>312</v>
      </c>
      <c r="B609" s="12" t="s">
        <v>313</v>
      </c>
      <c r="C609" s="12" t="s">
        <v>9</v>
      </c>
      <c r="D609" s="12" t="s">
        <v>9</v>
      </c>
      <c r="E609" s="22">
        <f>E610</f>
        <v>4517.400000000001</v>
      </c>
      <c r="F609" s="22">
        <f>F610</f>
        <v>4131.3</v>
      </c>
    </row>
    <row r="610" spans="1:6" s="3" customFormat="1" ht="25.5">
      <c r="A610" s="16" t="s">
        <v>543</v>
      </c>
      <c r="B610" s="12" t="s">
        <v>313</v>
      </c>
      <c r="C610" s="12" t="s">
        <v>292</v>
      </c>
      <c r="D610" s="12" t="s">
        <v>9</v>
      </c>
      <c r="E610" s="22">
        <f>E611+E620</f>
        <v>4517.400000000001</v>
      </c>
      <c r="F610" s="22">
        <f>F611+F620</f>
        <v>4131.3</v>
      </c>
    </row>
    <row r="611" spans="1:6" s="3" customFormat="1" ht="25.5">
      <c r="A611" s="16" t="s">
        <v>487</v>
      </c>
      <c r="B611" s="12" t="s">
        <v>313</v>
      </c>
      <c r="C611" s="12" t="s">
        <v>314</v>
      </c>
      <c r="D611" s="12" t="s">
        <v>9</v>
      </c>
      <c r="E611" s="22">
        <f>E612</f>
        <v>4516.8</v>
      </c>
      <c r="F611" s="22">
        <f>F612</f>
        <v>4130.7</v>
      </c>
    </row>
    <row r="612" spans="1:6" s="3" customFormat="1" ht="38.25">
      <c r="A612" s="16" t="s">
        <v>561</v>
      </c>
      <c r="B612" s="12" t="s">
        <v>313</v>
      </c>
      <c r="C612" s="12" t="s">
        <v>315</v>
      </c>
      <c r="D612" s="12" t="s">
        <v>9</v>
      </c>
      <c r="E612" s="22">
        <f>E613</f>
        <v>4516.8</v>
      </c>
      <c r="F612" s="22">
        <f>F613</f>
        <v>4130.7</v>
      </c>
    </row>
    <row r="613" spans="1:6" s="3" customFormat="1" ht="51">
      <c r="A613" s="16" t="s">
        <v>568</v>
      </c>
      <c r="B613" s="12" t="s">
        <v>313</v>
      </c>
      <c r="C613" s="12" t="s">
        <v>316</v>
      </c>
      <c r="D613" s="12" t="s">
        <v>9</v>
      </c>
      <c r="E613" s="22">
        <f>E614+E615+E616+E617+E618+E619</f>
        <v>4516.8</v>
      </c>
      <c r="F613" s="22">
        <f>F614+F615+F616+F617+F618+F619</f>
        <v>4130.7</v>
      </c>
    </row>
    <row r="614" spans="1:6" s="3" customFormat="1" ht="14.25">
      <c r="A614" s="13" t="s">
        <v>238</v>
      </c>
      <c r="B614" s="2" t="s">
        <v>313</v>
      </c>
      <c r="C614" s="2" t="s">
        <v>316</v>
      </c>
      <c r="D614" s="2" t="s">
        <v>239</v>
      </c>
      <c r="E614" s="18">
        <v>2873.6</v>
      </c>
      <c r="F614" s="40">
        <v>2839.7</v>
      </c>
    </row>
    <row r="615" spans="1:6" s="3" customFormat="1" ht="25.5">
      <c r="A615" s="13" t="s">
        <v>240</v>
      </c>
      <c r="B615" s="2" t="s">
        <v>313</v>
      </c>
      <c r="C615" s="2" t="s">
        <v>316</v>
      </c>
      <c r="D615" s="2" t="s">
        <v>241</v>
      </c>
      <c r="E615" s="18">
        <v>0.7</v>
      </c>
      <c r="F615" s="40"/>
    </row>
    <row r="616" spans="1:6" s="3" customFormat="1" ht="38.25">
      <c r="A616" s="13" t="s">
        <v>242</v>
      </c>
      <c r="B616" s="2" t="s">
        <v>313</v>
      </c>
      <c r="C616" s="2" t="s">
        <v>316</v>
      </c>
      <c r="D616" s="2" t="s">
        <v>243</v>
      </c>
      <c r="E616" s="18">
        <v>891.7</v>
      </c>
      <c r="F616" s="40">
        <v>852</v>
      </c>
    </row>
    <row r="617" spans="1:6" s="3" customFormat="1" ht="25.5">
      <c r="A617" s="13" t="s">
        <v>36</v>
      </c>
      <c r="B617" s="2" t="s">
        <v>313</v>
      </c>
      <c r="C617" s="2" t="s">
        <v>316</v>
      </c>
      <c r="D617" s="2" t="s">
        <v>37</v>
      </c>
      <c r="E617" s="18">
        <v>128</v>
      </c>
      <c r="F617" s="40">
        <v>109.9</v>
      </c>
    </row>
    <row r="618" spans="1:6" s="3" customFormat="1" ht="25.5">
      <c r="A618" s="13" t="s">
        <v>38</v>
      </c>
      <c r="B618" s="2" t="s">
        <v>313</v>
      </c>
      <c r="C618" s="2" t="s">
        <v>316</v>
      </c>
      <c r="D618" s="2" t="s">
        <v>39</v>
      </c>
      <c r="E618" s="18">
        <v>611.6</v>
      </c>
      <c r="F618" s="40">
        <v>320.3</v>
      </c>
    </row>
    <row r="619" spans="1:6" s="3" customFormat="1" ht="14.25">
      <c r="A619" s="13" t="s">
        <v>40</v>
      </c>
      <c r="B619" s="2" t="s">
        <v>313</v>
      </c>
      <c r="C619" s="2" t="s">
        <v>316</v>
      </c>
      <c r="D619" s="2" t="s">
        <v>41</v>
      </c>
      <c r="E619" s="18">
        <v>11.2</v>
      </c>
      <c r="F619" s="40">
        <v>8.8</v>
      </c>
    </row>
    <row r="620" spans="1:6" s="3" customFormat="1" ht="25.5">
      <c r="A620" s="16" t="s">
        <v>307</v>
      </c>
      <c r="B620" s="12" t="s">
        <v>313</v>
      </c>
      <c r="C620" s="12" t="s">
        <v>308</v>
      </c>
      <c r="D620" s="12"/>
      <c r="E620" s="22">
        <f aca="true" t="shared" si="29" ref="E620:F622">E621</f>
        <v>0.6</v>
      </c>
      <c r="F620" s="22">
        <f t="shared" si="29"/>
        <v>0.6</v>
      </c>
    </row>
    <row r="621" spans="1:6" s="3" customFormat="1" ht="25.5">
      <c r="A621" s="16" t="s">
        <v>679</v>
      </c>
      <c r="B621" s="12" t="s">
        <v>313</v>
      </c>
      <c r="C621" s="12" t="s">
        <v>677</v>
      </c>
      <c r="D621" s="12"/>
      <c r="E621" s="22">
        <f t="shared" si="29"/>
        <v>0.6</v>
      </c>
      <c r="F621" s="22">
        <f t="shared" si="29"/>
        <v>0.6</v>
      </c>
    </row>
    <row r="622" spans="1:6" s="3" customFormat="1" ht="25.5">
      <c r="A622" s="16" t="s">
        <v>680</v>
      </c>
      <c r="B622" s="12" t="s">
        <v>313</v>
      </c>
      <c r="C622" s="12" t="s">
        <v>678</v>
      </c>
      <c r="D622" s="12"/>
      <c r="E622" s="22">
        <f t="shared" si="29"/>
        <v>0.6</v>
      </c>
      <c r="F622" s="22">
        <f t="shared" si="29"/>
        <v>0.6</v>
      </c>
    </row>
    <row r="623" spans="1:6" s="3" customFormat="1" ht="25.5">
      <c r="A623" s="13" t="s">
        <v>38</v>
      </c>
      <c r="B623" s="2" t="s">
        <v>313</v>
      </c>
      <c r="C623" s="2" t="s">
        <v>678</v>
      </c>
      <c r="D623" s="2" t="s">
        <v>39</v>
      </c>
      <c r="E623" s="18">
        <v>0.6</v>
      </c>
      <c r="F623" s="40">
        <v>0.6</v>
      </c>
    </row>
    <row r="624" spans="1:6" s="3" customFormat="1" ht="14.25">
      <c r="A624" s="16" t="s">
        <v>317</v>
      </c>
      <c r="B624" s="12" t="s">
        <v>318</v>
      </c>
      <c r="C624" s="12" t="s">
        <v>9</v>
      </c>
      <c r="D624" s="12" t="s">
        <v>9</v>
      </c>
      <c r="E624" s="22">
        <f>E625+E631+E667</f>
        <v>54449.899999999994</v>
      </c>
      <c r="F624" s="22">
        <f>F625+F631+F667</f>
        <v>53159.7</v>
      </c>
    </row>
    <row r="625" spans="1:6" s="3" customFormat="1" ht="14.25">
      <c r="A625" s="16" t="s">
        <v>319</v>
      </c>
      <c r="B625" s="12" t="s">
        <v>320</v>
      </c>
      <c r="C625" s="12" t="s">
        <v>9</v>
      </c>
      <c r="D625" s="12" t="s">
        <v>9</v>
      </c>
      <c r="E625" s="22">
        <f aca="true" t="shared" si="30" ref="E625:F629">E626</f>
        <v>954.1</v>
      </c>
      <c r="F625" s="22">
        <f t="shared" si="30"/>
        <v>954.1</v>
      </c>
    </row>
    <row r="626" spans="1:6" s="3" customFormat="1" ht="25.5">
      <c r="A626" s="16" t="s">
        <v>76</v>
      </c>
      <c r="B626" s="12" t="s">
        <v>320</v>
      </c>
      <c r="C626" s="12" t="s">
        <v>77</v>
      </c>
      <c r="D626" s="12" t="s">
        <v>9</v>
      </c>
      <c r="E626" s="22">
        <f t="shared" si="30"/>
        <v>954.1</v>
      </c>
      <c r="F626" s="22">
        <f t="shared" si="30"/>
        <v>954.1</v>
      </c>
    </row>
    <row r="627" spans="1:6" s="3" customFormat="1" ht="25.5">
      <c r="A627" s="16" t="s">
        <v>487</v>
      </c>
      <c r="B627" s="12" t="s">
        <v>320</v>
      </c>
      <c r="C627" s="12" t="s">
        <v>96</v>
      </c>
      <c r="D627" s="12" t="s">
        <v>9</v>
      </c>
      <c r="E627" s="22">
        <f t="shared" si="30"/>
        <v>954.1</v>
      </c>
      <c r="F627" s="22">
        <f t="shared" si="30"/>
        <v>954.1</v>
      </c>
    </row>
    <row r="628" spans="1:6" s="3" customFormat="1" ht="25.5">
      <c r="A628" s="16" t="s">
        <v>469</v>
      </c>
      <c r="B628" s="12" t="s">
        <v>320</v>
      </c>
      <c r="C628" s="12" t="s">
        <v>467</v>
      </c>
      <c r="D628" s="12" t="s">
        <v>9</v>
      </c>
      <c r="E628" s="22">
        <f t="shared" si="30"/>
        <v>954.1</v>
      </c>
      <c r="F628" s="22">
        <f t="shared" si="30"/>
        <v>954.1</v>
      </c>
    </row>
    <row r="629" spans="1:6" s="3" customFormat="1" ht="14.25">
      <c r="A629" s="16" t="s">
        <v>577</v>
      </c>
      <c r="B629" s="12" t="s">
        <v>320</v>
      </c>
      <c r="C629" s="12" t="s">
        <v>468</v>
      </c>
      <c r="D629" s="12" t="s">
        <v>9</v>
      </c>
      <c r="E629" s="22">
        <f t="shared" si="30"/>
        <v>954.1</v>
      </c>
      <c r="F629" s="22">
        <f t="shared" si="30"/>
        <v>954.1</v>
      </c>
    </row>
    <row r="630" spans="1:6" s="3" customFormat="1" ht="14.25">
      <c r="A630" s="13" t="s">
        <v>321</v>
      </c>
      <c r="B630" s="2" t="s">
        <v>320</v>
      </c>
      <c r="C630" s="2" t="s">
        <v>468</v>
      </c>
      <c r="D630" s="2" t="s">
        <v>322</v>
      </c>
      <c r="E630" s="18">
        <v>954.1</v>
      </c>
      <c r="F630" s="40">
        <v>954.1</v>
      </c>
    </row>
    <row r="631" spans="1:6" s="3" customFormat="1" ht="14.25">
      <c r="A631" s="16" t="s">
        <v>323</v>
      </c>
      <c r="B631" s="12" t="s">
        <v>324</v>
      </c>
      <c r="C631" s="12" t="s">
        <v>9</v>
      </c>
      <c r="D631" s="12" t="s">
        <v>9</v>
      </c>
      <c r="E631" s="22">
        <f>E632+E659</f>
        <v>28602.6</v>
      </c>
      <c r="F631" s="22">
        <f>F632+F659</f>
        <v>27404.8</v>
      </c>
    </row>
    <row r="632" spans="1:6" s="3" customFormat="1" ht="38.25">
      <c r="A632" s="16" t="s">
        <v>46</v>
      </c>
      <c r="B632" s="12" t="s">
        <v>324</v>
      </c>
      <c r="C632" s="12" t="s">
        <v>47</v>
      </c>
      <c r="D632" s="12" t="s">
        <v>9</v>
      </c>
      <c r="E632" s="22">
        <f>E633+E640+E644+E655</f>
        <v>28163.6</v>
      </c>
      <c r="F632" s="22">
        <f>F633+F640+F644+F655</f>
        <v>26987</v>
      </c>
    </row>
    <row r="633" spans="1:6" s="3" customFormat="1" ht="14.25">
      <c r="A633" s="16" t="s">
        <v>478</v>
      </c>
      <c r="B633" s="12" t="s">
        <v>324</v>
      </c>
      <c r="C633" s="12" t="s">
        <v>48</v>
      </c>
      <c r="D633" s="12" t="s">
        <v>9</v>
      </c>
      <c r="E633" s="22">
        <f>E634</f>
        <v>11034.599999999999</v>
      </c>
      <c r="F633" s="22">
        <f>F634</f>
        <v>10516</v>
      </c>
    </row>
    <row r="634" spans="1:6" s="3" customFormat="1" ht="51">
      <c r="A634" s="16" t="s">
        <v>569</v>
      </c>
      <c r="B634" s="12" t="s">
        <v>324</v>
      </c>
      <c r="C634" s="12" t="s">
        <v>49</v>
      </c>
      <c r="D634" s="12" t="s">
        <v>9</v>
      </c>
      <c r="E634" s="22">
        <f>E635+E638</f>
        <v>11034.599999999999</v>
      </c>
      <c r="F634" s="22">
        <f>F635+F638</f>
        <v>10516</v>
      </c>
    </row>
    <row r="635" spans="1:6" s="3" customFormat="1" ht="25.5">
      <c r="A635" s="16" t="s">
        <v>50</v>
      </c>
      <c r="B635" s="12" t="s">
        <v>324</v>
      </c>
      <c r="C635" s="12" t="s">
        <v>51</v>
      </c>
      <c r="D635" s="12" t="s">
        <v>9</v>
      </c>
      <c r="E635" s="22">
        <f>E636+E637</f>
        <v>10239.599999999999</v>
      </c>
      <c r="F635" s="22">
        <f>F636+F637</f>
        <v>9721</v>
      </c>
    </row>
    <row r="636" spans="1:6" s="3" customFormat="1" ht="25.5">
      <c r="A636" s="13" t="s">
        <v>246</v>
      </c>
      <c r="B636" s="2" t="s">
        <v>324</v>
      </c>
      <c r="C636" s="2" t="s">
        <v>51</v>
      </c>
      <c r="D636" s="2" t="s">
        <v>247</v>
      </c>
      <c r="E636" s="18">
        <v>4375.7</v>
      </c>
      <c r="F636" s="40">
        <v>4287.3</v>
      </c>
    </row>
    <row r="637" spans="1:6" s="3" customFormat="1" ht="14.25">
      <c r="A637" s="13" t="s">
        <v>225</v>
      </c>
      <c r="B637" s="2" t="s">
        <v>324</v>
      </c>
      <c r="C637" s="2" t="s">
        <v>51</v>
      </c>
      <c r="D637" s="2" t="s">
        <v>226</v>
      </c>
      <c r="E637" s="18">
        <v>5863.9</v>
      </c>
      <c r="F637" s="40">
        <v>5433.7</v>
      </c>
    </row>
    <row r="638" spans="1:6" s="3" customFormat="1" ht="51">
      <c r="A638" s="16" t="s">
        <v>325</v>
      </c>
      <c r="B638" s="12" t="s">
        <v>324</v>
      </c>
      <c r="C638" s="12" t="s">
        <v>326</v>
      </c>
      <c r="D638" s="12" t="s">
        <v>9</v>
      </c>
      <c r="E638" s="22">
        <f>E639</f>
        <v>795</v>
      </c>
      <c r="F638" s="22">
        <f>F639</f>
        <v>795</v>
      </c>
    </row>
    <row r="639" spans="1:6" s="3" customFormat="1" ht="14.25">
      <c r="A639" s="13" t="s">
        <v>327</v>
      </c>
      <c r="B639" s="2" t="s">
        <v>324</v>
      </c>
      <c r="C639" s="2" t="s">
        <v>326</v>
      </c>
      <c r="D639" s="2" t="s">
        <v>328</v>
      </c>
      <c r="E639" s="18">
        <v>795</v>
      </c>
      <c r="F639" s="40">
        <v>795</v>
      </c>
    </row>
    <row r="640" spans="1:6" s="3" customFormat="1" ht="38.25">
      <c r="A640" s="16" t="s">
        <v>522</v>
      </c>
      <c r="B640" s="12" t="s">
        <v>324</v>
      </c>
      <c r="C640" s="12" t="s">
        <v>329</v>
      </c>
      <c r="D640" s="12" t="s">
        <v>9</v>
      </c>
      <c r="E640" s="22">
        <f aca="true" t="shared" si="31" ref="E640:F642">E641</f>
        <v>85</v>
      </c>
      <c r="F640" s="22">
        <f t="shared" si="31"/>
        <v>58.5</v>
      </c>
    </row>
    <row r="641" spans="1:6" s="3" customFormat="1" ht="25.5">
      <c r="A641" s="16" t="s">
        <v>330</v>
      </c>
      <c r="B641" s="12" t="s">
        <v>324</v>
      </c>
      <c r="C641" s="12" t="s">
        <v>331</v>
      </c>
      <c r="D641" s="12" t="s">
        <v>9</v>
      </c>
      <c r="E641" s="22">
        <f t="shared" si="31"/>
        <v>85</v>
      </c>
      <c r="F641" s="22">
        <f t="shared" si="31"/>
        <v>58.5</v>
      </c>
    </row>
    <row r="642" spans="1:6" s="3" customFormat="1" ht="38.25">
      <c r="A642" s="16" t="s">
        <v>332</v>
      </c>
      <c r="B642" s="12" t="s">
        <v>324</v>
      </c>
      <c r="C642" s="12" t="s">
        <v>333</v>
      </c>
      <c r="D642" s="12" t="s">
        <v>9</v>
      </c>
      <c r="E642" s="22">
        <f t="shared" si="31"/>
        <v>85</v>
      </c>
      <c r="F642" s="22">
        <f t="shared" si="31"/>
        <v>58.5</v>
      </c>
    </row>
    <row r="643" spans="1:6" s="3" customFormat="1" ht="25.5">
      <c r="A643" s="13" t="s">
        <v>38</v>
      </c>
      <c r="B643" s="2" t="s">
        <v>324</v>
      </c>
      <c r="C643" s="2" t="s">
        <v>333</v>
      </c>
      <c r="D643" s="2" t="s">
        <v>39</v>
      </c>
      <c r="E643" s="18">
        <v>85</v>
      </c>
      <c r="F643" s="40">
        <v>58.5</v>
      </c>
    </row>
    <row r="644" spans="1:6" s="3" customFormat="1" ht="38.25">
      <c r="A644" s="16" t="s">
        <v>479</v>
      </c>
      <c r="B644" s="12" t="s">
        <v>324</v>
      </c>
      <c r="C644" s="12" t="s">
        <v>56</v>
      </c>
      <c r="D644" s="12" t="s">
        <v>9</v>
      </c>
      <c r="E644" s="22">
        <f>E645+E648</f>
        <v>11604.7</v>
      </c>
      <c r="F644" s="22">
        <f>F645+F648</f>
        <v>11604.2</v>
      </c>
    </row>
    <row r="645" spans="1:6" s="3" customFormat="1" ht="25.5">
      <c r="A645" s="16" t="s">
        <v>57</v>
      </c>
      <c r="B645" s="12" t="s">
        <v>324</v>
      </c>
      <c r="C645" s="12" t="s">
        <v>58</v>
      </c>
      <c r="D645" s="12" t="s">
        <v>9</v>
      </c>
      <c r="E645" s="22">
        <f>E646</f>
        <v>2446.3</v>
      </c>
      <c r="F645" s="22">
        <f>F646</f>
        <v>2446.3</v>
      </c>
    </row>
    <row r="646" spans="1:6" s="3" customFormat="1" ht="76.5">
      <c r="A646" s="16" t="s">
        <v>334</v>
      </c>
      <c r="B646" s="12" t="s">
        <v>324</v>
      </c>
      <c r="C646" s="12" t="s">
        <v>335</v>
      </c>
      <c r="D646" s="12" t="s">
        <v>9</v>
      </c>
      <c r="E646" s="22">
        <f>E647</f>
        <v>2446.3</v>
      </c>
      <c r="F646" s="22">
        <f>F647</f>
        <v>2446.3</v>
      </c>
    </row>
    <row r="647" spans="1:6" s="3" customFormat="1" ht="14.25">
      <c r="A647" s="13" t="s">
        <v>327</v>
      </c>
      <c r="B647" s="2" t="s">
        <v>324</v>
      </c>
      <c r="C647" s="2" t="s">
        <v>335</v>
      </c>
      <c r="D647" s="2" t="s">
        <v>328</v>
      </c>
      <c r="E647" s="18">
        <v>2446.3</v>
      </c>
      <c r="F647" s="40">
        <v>2446.3</v>
      </c>
    </row>
    <row r="648" spans="1:6" s="3" customFormat="1" ht="14.25">
      <c r="A648" s="16" t="s">
        <v>624</v>
      </c>
      <c r="B648" s="12" t="s">
        <v>324</v>
      </c>
      <c r="C648" s="12" t="s">
        <v>623</v>
      </c>
      <c r="D648" s="12"/>
      <c r="E648" s="22">
        <f>E653+E649+E651</f>
        <v>9158.4</v>
      </c>
      <c r="F648" s="22">
        <f>F653+F649+F651</f>
        <v>9157.9</v>
      </c>
    </row>
    <row r="649" spans="1:6" s="3" customFormat="1" ht="51">
      <c r="A649" s="16" t="s">
        <v>639</v>
      </c>
      <c r="B649" s="12" t="s">
        <v>324</v>
      </c>
      <c r="C649" s="12" t="s">
        <v>637</v>
      </c>
      <c r="D649" s="12"/>
      <c r="E649" s="22">
        <f>E650</f>
        <v>5853.4</v>
      </c>
      <c r="F649" s="22">
        <f>F650</f>
        <v>5853.4</v>
      </c>
    </row>
    <row r="650" spans="1:6" s="29" customFormat="1" ht="15">
      <c r="A650" s="13" t="s">
        <v>327</v>
      </c>
      <c r="B650" s="2" t="s">
        <v>324</v>
      </c>
      <c r="C650" s="2" t="s">
        <v>637</v>
      </c>
      <c r="D650" s="2" t="s">
        <v>328</v>
      </c>
      <c r="E650" s="18">
        <v>5853.4</v>
      </c>
      <c r="F650" s="40">
        <v>5853.4</v>
      </c>
    </row>
    <row r="651" spans="1:6" s="3" customFormat="1" ht="38.25">
      <c r="A651" s="16" t="s">
        <v>640</v>
      </c>
      <c r="B651" s="12" t="s">
        <v>324</v>
      </c>
      <c r="C651" s="12" t="s">
        <v>638</v>
      </c>
      <c r="D651" s="12"/>
      <c r="E651" s="22">
        <f>E652</f>
        <v>3217.9</v>
      </c>
      <c r="F651" s="22">
        <f>F652</f>
        <v>3217.9</v>
      </c>
    </row>
    <row r="652" spans="1:6" s="29" customFormat="1" ht="15">
      <c r="A652" s="13" t="s">
        <v>327</v>
      </c>
      <c r="B652" s="2" t="s">
        <v>324</v>
      </c>
      <c r="C652" s="2" t="s">
        <v>638</v>
      </c>
      <c r="D652" s="2" t="s">
        <v>328</v>
      </c>
      <c r="E652" s="18">
        <v>3217.9</v>
      </c>
      <c r="F652" s="40">
        <v>3217.9</v>
      </c>
    </row>
    <row r="653" spans="1:6" s="3" customFormat="1" ht="63.75">
      <c r="A653" s="16" t="s">
        <v>625</v>
      </c>
      <c r="B653" s="12" t="s">
        <v>324</v>
      </c>
      <c r="C653" s="12" t="s">
        <v>626</v>
      </c>
      <c r="D653" s="12"/>
      <c r="E653" s="22">
        <f>E654</f>
        <v>87.1</v>
      </c>
      <c r="F653" s="22">
        <f>F654</f>
        <v>86.6</v>
      </c>
    </row>
    <row r="654" spans="1:6" s="3" customFormat="1" ht="14.25">
      <c r="A654" s="13" t="s">
        <v>327</v>
      </c>
      <c r="B654" s="2" t="s">
        <v>324</v>
      </c>
      <c r="C654" s="2" t="s">
        <v>626</v>
      </c>
      <c r="D654" s="2" t="s">
        <v>328</v>
      </c>
      <c r="E654" s="18">
        <v>87.1</v>
      </c>
      <c r="F654" s="40">
        <v>86.6</v>
      </c>
    </row>
    <row r="655" spans="1:6" s="3" customFormat="1" ht="38.25">
      <c r="A655" s="16" t="s">
        <v>480</v>
      </c>
      <c r="B655" s="12" t="s">
        <v>324</v>
      </c>
      <c r="C655" s="12" t="s">
        <v>61</v>
      </c>
      <c r="D655" s="12" t="s">
        <v>9</v>
      </c>
      <c r="E655" s="22">
        <f aca="true" t="shared" si="32" ref="E655:F657">E656</f>
        <v>5439.3</v>
      </c>
      <c r="F655" s="22">
        <f t="shared" si="32"/>
        <v>4808.3</v>
      </c>
    </row>
    <row r="656" spans="1:6" s="3" customFormat="1" ht="25.5">
      <c r="A656" s="16" t="s">
        <v>570</v>
      </c>
      <c r="B656" s="12" t="s">
        <v>324</v>
      </c>
      <c r="C656" s="12" t="s">
        <v>62</v>
      </c>
      <c r="D656" s="12" t="s">
        <v>9</v>
      </c>
      <c r="E656" s="22">
        <f t="shared" si="32"/>
        <v>5439.3</v>
      </c>
      <c r="F656" s="22">
        <f t="shared" si="32"/>
        <v>4808.3</v>
      </c>
    </row>
    <row r="657" spans="1:6" s="3" customFormat="1" ht="25.5">
      <c r="A657" s="16" t="s">
        <v>571</v>
      </c>
      <c r="B657" s="12" t="s">
        <v>324</v>
      </c>
      <c r="C657" s="12" t="s">
        <v>336</v>
      </c>
      <c r="D657" s="12" t="s">
        <v>9</v>
      </c>
      <c r="E657" s="22">
        <f t="shared" si="32"/>
        <v>5439.3</v>
      </c>
      <c r="F657" s="22">
        <f t="shared" si="32"/>
        <v>4808.3</v>
      </c>
    </row>
    <row r="658" spans="1:6" s="3" customFormat="1" ht="25.5">
      <c r="A658" s="13" t="s">
        <v>337</v>
      </c>
      <c r="B658" s="2" t="s">
        <v>324</v>
      </c>
      <c r="C658" s="2" t="s">
        <v>336</v>
      </c>
      <c r="D658" s="2" t="s">
        <v>338</v>
      </c>
      <c r="E658" s="18">
        <v>5439.3</v>
      </c>
      <c r="F658" s="40">
        <v>4808.3</v>
      </c>
    </row>
    <row r="659" spans="1:6" s="3" customFormat="1" ht="14.25">
      <c r="A659" s="16" t="s">
        <v>22</v>
      </c>
      <c r="B659" s="12" t="s">
        <v>324</v>
      </c>
      <c r="C659" s="12" t="s">
        <v>23</v>
      </c>
      <c r="D659" s="12" t="s">
        <v>9</v>
      </c>
      <c r="E659" s="22">
        <f>E665+E660+E663</f>
        <v>439</v>
      </c>
      <c r="F659" s="22">
        <f>F665+F660+F663</f>
        <v>417.8</v>
      </c>
    </row>
    <row r="660" spans="1:6" s="3" customFormat="1" ht="14.25">
      <c r="A660" s="16" t="s">
        <v>472</v>
      </c>
      <c r="B660" s="12" t="s">
        <v>324</v>
      </c>
      <c r="C660" s="12" t="s">
        <v>470</v>
      </c>
      <c r="D660" s="12"/>
      <c r="E660" s="22">
        <f>E661+E662</f>
        <v>155</v>
      </c>
      <c r="F660" s="22">
        <f>F661+F662</f>
        <v>155</v>
      </c>
    </row>
    <row r="661" spans="1:6" s="29" customFormat="1" ht="15">
      <c r="A661" s="13" t="s">
        <v>473</v>
      </c>
      <c r="B661" s="2" t="s">
        <v>324</v>
      </c>
      <c r="C661" s="2" t="s">
        <v>470</v>
      </c>
      <c r="D661" s="2" t="s">
        <v>471</v>
      </c>
      <c r="E661" s="18">
        <v>105</v>
      </c>
      <c r="F661" s="40">
        <v>105</v>
      </c>
    </row>
    <row r="662" spans="1:6" s="29" customFormat="1" ht="15">
      <c r="A662" s="13" t="s">
        <v>154</v>
      </c>
      <c r="B662" s="2" t="s">
        <v>324</v>
      </c>
      <c r="C662" s="2" t="s">
        <v>470</v>
      </c>
      <c r="D662" s="2" t="s">
        <v>155</v>
      </c>
      <c r="E662" s="18">
        <v>50</v>
      </c>
      <c r="F662" s="40">
        <v>50</v>
      </c>
    </row>
    <row r="663" spans="1:6" s="3" customFormat="1" ht="14.25">
      <c r="A663" s="16" t="s">
        <v>112</v>
      </c>
      <c r="B663" s="12" t="s">
        <v>324</v>
      </c>
      <c r="C663" s="12" t="s">
        <v>113</v>
      </c>
      <c r="D663" s="12"/>
      <c r="E663" s="22">
        <f>E664</f>
        <v>264</v>
      </c>
      <c r="F663" s="22">
        <f>F664</f>
        <v>262.8</v>
      </c>
    </row>
    <row r="664" spans="1:6" s="29" customFormat="1" ht="15">
      <c r="A664" s="13" t="s">
        <v>473</v>
      </c>
      <c r="B664" s="2" t="s">
        <v>324</v>
      </c>
      <c r="C664" s="2" t="s">
        <v>113</v>
      </c>
      <c r="D664" s="2" t="s">
        <v>471</v>
      </c>
      <c r="E664" s="18">
        <v>264</v>
      </c>
      <c r="F664" s="40">
        <v>262.8</v>
      </c>
    </row>
    <row r="665" spans="1:6" s="3" customFormat="1" ht="38.25">
      <c r="A665" s="16" t="s">
        <v>339</v>
      </c>
      <c r="B665" s="12" t="s">
        <v>324</v>
      </c>
      <c r="C665" s="12" t="s">
        <v>340</v>
      </c>
      <c r="D665" s="12" t="s">
        <v>9</v>
      </c>
      <c r="E665" s="22">
        <f>E666</f>
        <v>20</v>
      </c>
      <c r="F665" s="22">
        <f>F666</f>
        <v>0</v>
      </c>
    </row>
    <row r="666" spans="1:6" s="3" customFormat="1" ht="51">
      <c r="A666" s="13" t="s">
        <v>165</v>
      </c>
      <c r="B666" s="2" t="s">
        <v>324</v>
      </c>
      <c r="C666" s="2" t="s">
        <v>340</v>
      </c>
      <c r="D666" s="2" t="s">
        <v>166</v>
      </c>
      <c r="E666" s="18">
        <v>20</v>
      </c>
      <c r="F666" s="40"/>
    </row>
    <row r="667" spans="1:6" s="3" customFormat="1" ht="14.25">
      <c r="A667" s="16" t="s">
        <v>341</v>
      </c>
      <c r="B667" s="12" t="s">
        <v>342</v>
      </c>
      <c r="C667" s="12" t="s">
        <v>9</v>
      </c>
      <c r="D667" s="12" t="s">
        <v>9</v>
      </c>
      <c r="E667" s="22">
        <f>E668++E676</f>
        <v>24893.2</v>
      </c>
      <c r="F667" s="22">
        <f>F668++F676</f>
        <v>24800.799999999996</v>
      </c>
    </row>
    <row r="668" spans="1:6" s="3" customFormat="1" ht="38.25">
      <c r="A668" s="16" t="s">
        <v>214</v>
      </c>
      <c r="B668" s="12" t="s">
        <v>342</v>
      </c>
      <c r="C668" s="12" t="s">
        <v>215</v>
      </c>
      <c r="D668" s="12" t="s">
        <v>9</v>
      </c>
      <c r="E668" s="22">
        <f>E669</f>
        <v>5790.2</v>
      </c>
      <c r="F668" s="22">
        <f>F669</f>
        <v>5769.6</v>
      </c>
    </row>
    <row r="669" spans="1:6" s="3" customFormat="1" ht="14.25">
      <c r="A669" s="16" t="s">
        <v>508</v>
      </c>
      <c r="B669" s="12" t="s">
        <v>342</v>
      </c>
      <c r="C669" s="12" t="s">
        <v>216</v>
      </c>
      <c r="D669" s="12" t="s">
        <v>9</v>
      </c>
      <c r="E669" s="22">
        <f>E670+E673</f>
        <v>5790.2</v>
      </c>
      <c r="F669" s="22">
        <f>F670+F673</f>
        <v>5769.6</v>
      </c>
    </row>
    <row r="670" spans="1:6" s="3" customFormat="1" ht="38.25">
      <c r="A670" s="16" t="s">
        <v>217</v>
      </c>
      <c r="B670" s="12" t="s">
        <v>342</v>
      </c>
      <c r="C670" s="12" t="s">
        <v>218</v>
      </c>
      <c r="D670" s="12" t="s">
        <v>9</v>
      </c>
      <c r="E670" s="22">
        <f>E671</f>
        <v>5497.8</v>
      </c>
      <c r="F670" s="22">
        <f>F671</f>
        <v>5497.8</v>
      </c>
    </row>
    <row r="671" spans="1:6" s="3" customFormat="1" ht="76.5">
      <c r="A671" s="16" t="s">
        <v>343</v>
      </c>
      <c r="B671" s="12" t="s">
        <v>342</v>
      </c>
      <c r="C671" s="12" t="s">
        <v>344</v>
      </c>
      <c r="D671" s="12" t="s">
        <v>9</v>
      </c>
      <c r="E671" s="22">
        <f>E672</f>
        <v>5497.8</v>
      </c>
      <c r="F671" s="22">
        <f>F672</f>
        <v>5497.8</v>
      </c>
    </row>
    <row r="672" spans="1:6" s="3" customFormat="1" ht="14.25">
      <c r="A672" s="13" t="s">
        <v>225</v>
      </c>
      <c r="B672" s="2" t="s">
        <v>342</v>
      </c>
      <c r="C672" s="2" t="s">
        <v>344</v>
      </c>
      <c r="D672" s="2" t="s">
        <v>226</v>
      </c>
      <c r="E672" s="18">
        <v>5497.8</v>
      </c>
      <c r="F672" s="40">
        <v>5497.8</v>
      </c>
    </row>
    <row r="673" spans="1:6" s="3" customFormat="1" ht="25.5">
      <c r="A673" s="16" t="s">
        <v>671</v>
      </c>
      <c r="B673" s="12" t="s">
        <v>342</v>
      </c>
      <c r="C673" s="12" t="s">
        <v>669</v>
      </c>
      <c r="D673" s="12"/>
      <c r="E673" s="22">
        <f>E674</f>
        <v>292.4</v>
      </c>
      <c r="F673" s="22">
        <f>F674</f>
        <v>271.8</v>
      </c>
    </row>
    <row r="674" spans="1:6" s="3" customFormat="1" ht="76.5">
      <c r="A674" s="16" t="s">
        <v>674</v>
      </c>
      <c r="B674" s="12" t="s">
        <v>342</v>
      </c>
      <c r="C674" s="12" t="s">
        <v>670</v>
      </c>
      <c r="D674" s="12"/>
      <c r="E674" s="22">
        <f>E675</f>
        <v>292.4</v>
      </c>
      <c r="F674" s="22">
        <f>F675</f>
        <v>271.8</v>
      </c>
    </row>
    <row r="675" spans="1:6" s="3" customFormat="1" ht="14.25">
      <c r="A675" s="13" t="s">
        <v>225</v>
      </c>
      <c r="B675" s="2" t="s">
        <v>342</v>
      </c>
      <c r="C675" s="2" t="s">
        <v>670</v>
      </c>
      <c r="D675" s="2" t="s">
        <v>226</v>
      </c>
      <c r="E675" s="18">
        <v>292.4</v>
      </c>
      <c r="F675" s="40">
        <v>271.8</v>
      </c>
    </row>
    <row r="676" spans="1:6" s="3" customFormat="1" ht="38.25">
      <c r="A676" s="16" t="s">
        <v>46</v>
      </c>
      <c r="B676" s="12" t="s">
        <v>342</v>
      </c>
      <c r="C676" s="12" t="s">
        <v>47</v>
      </c>
      <c r="D676" s="12" t="s">
        <v>9</v>
      </c>
      <c r="E676" s="22">
        <f>E677+E687</f>
        <v>19103</v>
      </c>
      <c r="F676" s="22">
        <f>F677+F687</f>
        <v>19031.199999999997</v>
      </c>
    </row>
    <row r="677" spans="1:6" s="3" customFormat="1" ht="14.25">
      <c r="A677" s="16" t="s">
        <v>478</v>
      </c>
      <c r="B677" s="12" t="s">
        <v>342</v>
      </c>
      <c r="C677" s="12" t="s">
        <v>48</v>
      </c>
      <c r="D677" s="12" t="s">
        <v>9</v>
      </c>
      <c r="E677" s="22">
        <f>E678</f>
        <v>15674.5</v>
      </c>
      <c r="F677" s="22">
        <f>F678</f>
        <v>15613.099999999999</v>
      </c>
    </row>
    <row r="678" spans="1:6" s="3" customFormat="1" ht="51">
      <c r="A678" s="16" t="s">
        <v>569</v>
      </c>
      <c r="B678" s="12" t="s">
        <v>342</v>
      </c>
      <c r="C678" s="12" t="s">
        <v>49</v>
      </c>
      <c r="D678" s="12" t="s">
        <v>9</v>
      </c>
      <c r="E678" s="22">
        <f>E679+E681+E683+E685</f>
        <v>15674.5</v>
      </c>
      <c r="F678" s="22">
        <f>F679+F681+F683+F685</f>
        <v>15613.099999999999</v>
      </c>
    </row>
    <row r="679" spans="1:6" s="3" customFormat="1" ht="25.5">
      <c r="A679" s="16" t="s">
        <v>345</v>
      </c>
      <c r="B679" s="12" t="s">
        <v>342</v>
      </c>
      <c r="C679" s="12" t="s">
        <v>346</v>
      </c>
      <c r="D679" s="12" t="s">
        <v>9</v>
      </c>
      <c r="E679" s="22">
        <f>E680</f>
        <v>4114.2</v>
      </c>
      <c r="F679" s="22">
        <f>F680</f>
        <v>4114.2</v>
      </c>
    </row>
    <row r="680" spans="1:6" s="3" customFormat="1" ht="25.5">
      <c r="A680" s="13" t="s">
        <v>337</v>
      </c>
      <c r="B680" s="2" t="s">
        <v>342</v>
      </c>
      <c r="C680" s="2" t="s">
        <v>346</v>
      </c>
      <c r="D680" s="2" t="s">
        <v>338</v>
      </c>
      <c r="E680" s="18">
        <v>4114.2</v>
      </c>
      <c r="F680" s="40">
        <v>4114.2</v>
      </c>
    </row>
    <row r="681" spans="1:6" s="3" customFormat="1" ht="25.5">
      <c r="A681" s="16" t="s">
        <v>347</v>
      </c>
      <c r="B681" s="12" t="s">
        <v>342</v>
      </c>
      <c r="C681" s="12" t="s">
        <v>348</v>
      </c>
      <c r="D681" s="12" t="s">
        <v>9</v>
      </c>
      <c r="E681" s="22">
        <f>E682</f>
        <v>10907</v>
      </c>
      <c r="F681" s="22">
        <f>F682</f>
        <v>10855.6</v>
      </c>
    </row>
    <row r="682" spans="1:6" s="3" customFormat="1" ht="25.5">
      <c r="A682" s="13" t="s">
        <v>337</v>
      </c>
      <c r="B682" s="2" t="s">
        <v>342</v>
      </c>
      <c r="C682" s="2" t="s">
        <v>348</v>
      </c>
      <c r="D682" s="2" t="s">
        <v>338</v>
      </c>
      <c r="E682" s="18">
        <v>10907</v>
      </c>
      <c r="F682" s="40">
        <v>10855.6</v>
      </c>
    </row>
    <row r="683" spans="1:6" s="3" customFormat="1" ht="25.5">
      <c r="A683" s="16" t="s">
        <v>349</v>
      </c>
      <c r="B683" s="12" t="s">
        <v>342</v>
      </c>
      <c r="C683" s="12" t="s">
        <v>350</v>
      </c>
      <c r="D683" s="12" t="s">
        <v>9</v>
      </c>
      <c r="E683" s="22">
        <f>E684</f>
        <v>90</v>
      </c>
      <c r="F683" s="22">
        <f>F684</f>
        <v>80</v>
      </c>
    </row>
    <row r="684" spans="1:6" s="3" customFormat="1" ht="25.5">
      <c r="A684" s="13" t="s">
        <v>337</v>
      </c>
      <c r="B684" s="2" t="s">
        <v>342</v>
      </c>
      <c r="C684" s="2" t="s">
        <v>350</v>
      </c>
      <c r="D684" s="2" t="s">
        <v>338</v>
      </c>
      <c r="E684" s="18">
        <v>90</v>
      </c>
      <c r="F684" s="40">
        <v>80</v>
      </c>
    </row>
    <row r="685" spans="1:6" s="3" customFormat="1" ht="38.25">
      <c r="A685" s="16" t="s">
        <v>351</v>
      </c>
      <c r="B685" s="12" t="s">
        <v>342</v>
      </c>
      <c r="C685" s="12" t="s">
        <v>352</v>
      </c>
      <c r="D685" s="12" t="s">
        <v>9</v>
      </c>
      <c r="E685" s="22">
        <f>E686</f>
        <v>563.3</v>
      </c>
      <c r="F685" s="22">
        <f>F686</f>
        <v>563.3</v>
      </c>
    </row>
    <row r="686" spans="1:6" s="3" customFormat="1" ht="25.5">
      <c r="A686" s="13" t="s">
        <v>246</v>
      </c>
      <c r="B686" s="2" t="s">
        <v>342</v>
      </c>
      <c r="C686" s="2" t="s">
        <v>352</v>
      </c>
      <c r="D686" s="2" t="s">
        <v>247</v>
      </c>
      <c r="E686" s="18">
        <v>563.3</v>
      </c>
      <c r="F686" s="40">
        <v>563.3</v>
      </c>
    </row>
    <row r="687" spans="1:6" s="3" customFormat="1" ht="38.25">
      <c r="A687" s="16" t="s">
        <v>479</v>
      </c>
      <c r="B687" s="12" t="s">
        <v>342</v>
      </c>
      <c r="C687" s="12" t="s">
        <v>56</v>
      </c>
      <c r="D687" s="12" t="s">
        <v>9</v>
      </c>
      <c r="E687" s="22">
        <f>E688</f>
        <v>3428.5</v>
      </c>
      <c r="F687" s="22">
        <f>F688</f>
        <v>3418.1000000000004</v>
      </c>
    </row>
    <row r="688" spans="1:6" s="3" customFormat="1" ht="25.5">
      <c r="A688" s="16" t="s">
        <v>57</v>
      </c>
      <c r="B688" s="12" t="s">
        <v>342</v>
      </c>
      <c r="C688" s="12" t="s">
        <v>58</v>
      </c>
      <c r="D688" s="12" t="s">
        <v>9</v>
      </c>
      <c r="E688" s="22">
        <f>E689+E691</f>
        <v>3428.5</v>
      </c>
      <c r="F688" s="22">
        <f>F689+F691</f>
        <v>3418.1000000000004</v>
      </c>
    </row>
    <row r="689" spans="1:6" s="3" customFormat="1" ht="102">
      <c r="A689" s="16" t="s">
        <v>353</v>
      </c>
      <c r="B689" s="12" t="s">
        <v>342</v>
      </c>
      <c r="C689" s="12" t="s">
        <v>354</v>
      </c>
      <c r="D689" s="12" t="s">
        <v>9</v>
      </c>
      <c r="E689" s="22">
        <f>E690</f>
        <v>3240.8</v>
      </c>
      <c r="F689" s="22">
        <f>F690</f>
        <v>3240.8</v>
      </c>
    </row>
    <row r="690" spans="1:6" s="3" customFormat="1" ht="25.5">
      <c r="A690" s="13" t="s">
        <v>281</v>
      </c>
      <c r="B690" s="2" t="s">
        <v>342</v>
      </c>
      <c r="C690" s="2" t="s">
        <v>354</v>
      </c>
      <c r="D690" s="2" t="s">
        <v>282</v>
      </c>
      <c r="E690" s="18">
        <v>3240.8</v>
      </c>
      <c r="F690" s="40">
        <v>3240.8</v>
      </c>
    </row>
    <row r="691" spans="1:6" s="3" customFormat="1" ht="89.25">
      <c r="A691" s="16" t="s">
        <v>355</v>
      </c>
      <c r="B691" s="12" t="s">
        <v>342</v>
      </c>
      <c r="C691" s="12" t="s">
        <v>356</v>
      </c>
      <c r="D691" s="12" t="s">
        <v>9</v>
      </c>
      <c r="E691" s="22">
        <f>E692+E693</f>
        <v>187.7</v>
      </c>
      <c r="F691" s="22">
        <f>F692+F693</f>
        <v>177.29999999999998</v>
      </c>
    </row>
    <row r="692" spans="1:6" s="3" customFormat="1" ht="25.5">
      <c r="A692" s="13" t="s">
        <v>26</v>
      </c>
      <c r="B692" s="2" t="s">
        <v>342</v>
      </c>
      <c r="C692" s="2" t="s">
        <v>356</v>
      </c>
      <c r="D692" s="2" t="s">
        <v>27</v>
      </c>
      <c r="E692" s="18">
        <v>144.2</v>
      </c>
      <c r="F692" s="40">
        <v>136.2</v>
      </c>
    </row>
    <row r="693" spans="1:6" s="3" customFormat="1" ht="38.25">
      <c r="A693" s="13" t="s">
        <v>28</v>
      </c>
      <c r="B693" s="2" t="s">
        <v>342</v>
      </c>
      <c r="C693" s="2" t="s">
        <v>356</v>
      </c>
      <c r="D693" s="2" t="s">
        <v>29</v>
      </c>
      <c r="E693" s="18">
        <v>43.5</v>
      </c>
      <c r="F693" s="40">
        <v>41.1</v>
      </c>
    </row>
    <row r="694" spans="1:6" s="3" customFormat="1" ht="14.25">
      <c r="A694" s="16" t="s">
        <v>357</v>
      </c>
      <c r="B694" s="12" t="s">
        <v>358</v>
      </c>
      <c r="C694" s="12" t="s">
        <v>9</v>
      </c>
      <c r="D694" s="12" t="s">
        <v>9</v>
      </c>
      <c r="E694" s="22">
        <f>E699+E695</f>
        <v>1294.6</v>
      </c>
      <c r="F694" s="22">
        <f>F699+F695</f>
        <v>823</v>
      </c>
    </row>
    <row r="695" spans="1:6" s="3" customFormat="1" ht="14.25">
      <c r="A695" s="16" t="s">
        <v>713</v>
      </c>
      <c r="B695" s="12" t="s">
        <v>711</v>
      </c>
      <c r="C695" s="12"/>
      <c r="D695" s="12"/>
      <c r="E695" s="22">
        <f aca="true" t="shared" si="33" ref="E695:F697">E696</f>
        <v>50</v>
      </c>
      <c r="F695" s="22">
        <f t="shared" si="33"/>
        <v>0</v>
      </c>
    </row>
    <row r="696" spans="1:6" s="3" customFormat="1" ht="14.25">
      <c r="A696" s="16" t="s">
        <v>22</v>
      </c>
      <c r="B696" s="12" t="s">
        <v>711</v>
      </c>
      <c r="C696" s="12" t="s">
        <v>23</v>
      </c>
      <c r="D696" s="12"/>
      <c r="E696" s="22">
        <f t="shared" si="33"/>
        <v>50</v>
      </c>
      <c r="F696" s="22">
        <f t="shared" si="33"/>
        <v>0</v>
      </c>
    </row>
    <row r="697" spans="1:6" s="3" customFormat="1" ht="51">
      <c r="A697" s="41" t="s">
        <v>712</v>
      </c>
      <c r="B697" s="12" t="s">
        <v>711</v>
      </c>
      <c r="C697" s="12" t="s">
        <v>261</v>
      </c>
      <c r="D697" s="12"/>
      <c r="E697" s="22">
        <f t="shared" si="33"/>
        <v>50</v>
      </c>
      <c r="F697" s="22">
        <f t="shared" si="33"/>
        <v>0</v>
      </c>
    </row>
    <row r="698" spans="1:6" s="29" customFormat="1" ht="39">
      <c r="A698" s="13" t="s">
        <v>447</v>
      </c>
      <c r="B698" s="2" t="s">
        <v>711</v>
      </c>
      <c r="C698" s="2" t="s">
        <v>261</v>
      </c>
      <c r="D698" s="2" t="s">
        <v>444</v>
      </c>
      <c r="E698" s="18">
        <v>50</v>
      </c>
      <c r="F698" s="40"/>
    </row>
    <row r="699" spans="1:6" s="3" customFormat="1" ht="14.25">
      <c r="A699" s="16" t="s">
        <v>359</v>
      </c>
      <c r="B699" s="12" t="s">
        <v>360</v>
      </c>
      <c r="C699" s="12" t="s">
        <v>9</v>
      </c>
      <c r="D699" s="12" t="s">
        <v>9</v>
      </c>
      <c r="E699" s="22">
        <f>E700</f>
        <v>1244.6</v>
      </c>
      <c r="F699" s="22">
        <f>F700</f>
        <v>823</v>
      </c>
    </row>
    <row r="700" spans="1:6" s="3" customFormat="1" ht="51">
      <c r="A700" s="16" t="s">
        <v>273</v>
      </c>
      <c r="B700" s="12" t="s">
        <v>360</v>
      </c>
      <c r="C700" s="12" t="s">
        <v>274</v>
      </c>
      <c r="D700" s="12" t="s">
        <v>9</v>
      </c>
      <c r="E700" s="22">
        <f>E701</f>
        <v>1244.6</v>
      </c>
      <c r="F700" s="22">
        <f>F701</f>
        <v>823</v>
      </c>
    </row>
    <row r="701" spans="1:6" s="3" customFormat="1" ht="38.25">
      <c r="A701" s="16" t="s">
        <v>523</v>
      </c>
      <c r="B701" s="12" t="s">
        <v>360</v>
      </c>
      <c r="C701" s="12" t="s">
        <v>361</v>
      </c>
      <c r="D701" s="12" t="s">
        <v>9</v>
      </c>
      <c r="E701" s="22">
        <f>E702+E705</f>
        <v>1244.6</v>
      </c>
      <c r="F701" s="22">
        <f>F702+F705</f>
        <v>823</v>
      </c>
    </row>
    <row r="702" spans="1:6" s="3" customFormat="1" ht="25.5">
      <c r="A702" s="16" t="s">
        <v>362</v>
      </c>
      <c r="B702" s="12" t="s">
        <v>360</v>
      </c>
      <c r="C702" s="12" t="s">
        <v>363</v>
      </c>
      <c r="D702" s="12" t="s">
        <v>9</v>
      </c>
      <c r="E702" s="22">
        <f>E703</f>
        <v>824.6</v>
      </c>
      <c r="F702" s="22">
        <f>F703</f>
        <v>823</v>
      </c>
    </row>
    <row r="703" spans="1:6" s="3" customFormat="1" ht="14.25">
      <c r="A703" s="16" t="s">
        <v>364</v>
      </c>
      <c r="B703" s="12" t="s">
        <v>360</v>
      </c>
      <c r="C703" s="12" t="s">
        <v>365</v>
      </c>
      <c r="D703" s="12" t="s">
        <v>9</v>
      </c>
      <c r="E703" s="22">
        <f>E704</f>
        <v>824.6</v>
      </c>
      <c r="F703" s="22">
        <f>F704</f>
        <v>823</v>
      </c>
    </row>
    <row r="704" spans="1:6" s="3" customFormat="1" ht="25.5">
      <c r="A704" s="13" t="s">
        <v>38</v>
      </c>
      <c r="B704" s="2" t="s">
        <v>360</v>
      </c>
      <c r="C704" s="2" t="s">
        <v>365</v>
      </c>
      <c r="D704" s="2" t="s">
        <v>39</v>
      </c>
      <c r="E704" s="18">
        <v>824.6</v>
      </c>
      <c r="F704" s="40">
        <v>823</v>
      </c>
    </row>
    <row r="705" spans="1:6" s="3" customFormat="1" ht="14.25">
      <c r="A705" s="16" t="s">
        <v>643</v>
      </c>
      <c r="B705" s="12" t="s">
        <v>360</v>
      </c>
      <c r="C705" s="12" t="s">
        <v>642</v>
      </c>
      <c r="D705" s="12"/>
      <c r="E705" s="22">
        <f>E706</f>
        <v>420</v>
      </c>
      <c r="F705" s="22">
        <f>F706</f>
        <v>0</v>
      </c>
    </row>
    <row r="706" spans="1:6" s="3" customFormat="1" ht="38.25">
      <c r="A706" s="16" t="s">
        <v>628</v>
      </c>
      <c r="B706" s="12" t="s">
        <v>360</v>
      </c>
      <c r="C706" s="12" t="s">
        <v>641</v>
      </c>
      <c r="D706" s="12"/>
      <c r="E706" s="22">
        <f>E707</f>
        <v>420</v>
      </c>
      <c r="F706" s="22">
        <f>F707</f>
        <v>0</v>
      </c>
    </row>
    <row r="707" spans="1:6" s="3" customFormat="1" ht="25.5">
      <c r="A707" s="13" t="s">
        <v>38</v>
      </c>
      <c r="B707" s="2" t="s">
        <v>360</v>
      </c>
      <c r="C707" s="2" t="s">
        <v>641</v>
      </c>
      <c r="D707" s="2" t="s">
        <v>39</v>
      </c>
      <c r="E707" s="18">
        <v>420</v>
      </c>
      <c r="F707" s="40"/>
    </row>
    <row r="708" spans="1:6" s="3" customFormat="1" ht="14.25">
      <c r="A708" s="16" t="s">
        <v>366</v>
      </c>
      <c r="B708" s="12" t="s">
        <v>367</v>
      </c>
      <c r="C708" s="12" t="s">
        <v>9</v>
      </c>
      <c r="D708" s="12" t="s">
        <v>9</v>
      </c>
      <c r="E708" s="22">
        <f>E709+E713</f>
        <v>628.3</v>
      </c>
      <c r="F708" s="22">
        <f>F709+F713</f>
        <v>628.3</v>
      </c>
    </row>
    <row r="709" spans="1:6" s="3" customFormat="1" ht="14.25">
      <c r="A709" s="16" t="s">
        <v>368</v>
      </c>
      <c r="B709" s="12" t="s">
        <v>369</v>
      </c>
      <c r="C709" s="12" t="s">
        <v>9</v>
      </c>
      <c r="D709" s="12" t="s">
        <v>9</v>
      </c>
      <c r="E709" s="22">
        <f>E710</f>
        <v>500</v>
      </c>
      <c r="F709" s="22">
        <f>F710</f>
        <v>500</v>
      </c>
    </row>
    <row r="710" spans="1:6" s="3" customFormat="1" ht="14.25">
      <c r="A710" s="16" t="s">
        <v>22</v>
      </c>
      <c r="B710" s="12" t="s">
        <v>369</v>
      </c>
      <c r="C710" s="12" t="s">
        <v>23</v>
      </c>
      <c r="D710" s="12" t="s">
        <v>9</v>
      </c>
      <c r="E710" s="22">
        <f>E711</f>
        <v>500</v>
      </c>
      <c r="F710" s="22">
        <f>F711</f>
        <v>500</v>
      </c>
    </row>
    <row r="711" spans="1:6" s="3" customFormat="1" ht="25.5">
      <c r="A711" s="16" t="s">
        <v>578</v>
      </c>
      <c r="B711" s="12" t="s">
        <v>369</v>
      </c>
      <c r="C711" s="12" t="s">
        <v>370</v>
      </c>
      <c r="D711" s="12" t="s">
        <v>9</v>
      </c>
      <c r="E711" s="22">
        <v>500</v>
      </c>
      <c r="F711" s="22">
        <v>500</v>
      </c>
    </row>
    <row r="712" spans="1:6" s="3" customFormat="1" ht="14.25">
      <c r="A712" s="13" t="s">
        <v>371</v>
      </c>
      <c r="B712" s="2" t="s">
        <v>369</v>
      </c>
      <c r="C712" s="2" t="s">
        <v>370</v>
      </c>
      <c r="D712" s="2" t="s">
        <v>372</v>
      </c>
      <c r="E712" s="18">
        <v>500</v>
      </c>
      <c r="F712" s="40">
        <v>500</v>
      </c>
    </row>
    <row r="713" spans="1:6" s="3" customFormat="1" ht="14.25">
      <c r="A713" s="16" t="s">
        <v>373</v>
      </c>
      <c r="B713" s="12" t="s">
        <v>374</v>
      </c>
      <c r="C713" s="12" t="s">
        <v>9</v>
      </c>
      <c r="D713" s="12" t="s">
        <v>9</v>
      </c>
      <c r="E713" s="22">
        <f aca="true" t="shared" si="34" ref="E713:F715">E714</f>
        <v>128.3</v>
      </c>
      <c r="F713" s="22">
        <f t="shared" si="34"/>
        <v>128.3</v>
      </c>
    </row>
    <row r="714" spans="1:6" s="3" customFormat="1" ht="14.25">
      <c r="A714" s="16" t="s">
        <v>22</v>
      </c>
      <c r="B714" s="12" t="s">
        <v>374</v>
      </c>
      <c r="C714" s="12" t="s">
        <v>23</v>
      </c>
      <c r="D714" s="12" t="s">
        <v>9</v>
      </c>
      <c r="E714" s="22">
        <f t="shared" si="34"/>
        <v>128.3</v>
      </c>
      <c r="F714" s="22">
        <f t="shared" si="34"/>
        <v>128.3</v>
      </c>
    </row>
    <row r="715" spans="1:6" s="3" customFormat="1" ht="51">
      <c r="A715" s="16" t="s">
        <v>375</v>
      </c>
      <c r="B715" s="12" t="s">
        <v>374</v>
      </c>
      <c r="C715" s="12" t="s">
        <v>376</v>
      </c>
      <c r="D715" s="12" t="s">
        <v>9</v>
      </c>
      <c r="E715" s="22">
        <f t="shared" si="34"/>
        <v>128.3</v>
      </c>
      <c r="F715" s="22">
        <f t="shared" si="34"/>
        <v>128.3</v>
      </c>
    </row>
    <row r="716" spans="1:6" s="3" customFormat="1" ht="51">
      <c r="A716" s="13" t="s">
        <v>165</v>
      </c>
      <c r="B716" s="2" t="s">
        <v>374</v>
      </c>
      <c r="C716" s="2" t="s">
        <v>376</v>
      </c>
      <c r="D716" s="2" t="s">
        <v>166</v>
      </c>
      <c r="E716" s="18">
        <v>128.3</v>
      </c>
      <c r="F716" s="40">
        <v>128.3</v>
      </c>
    </row>
    <row r="717" spans="1:6" s="3" customFormat="1" ht="25.5">
      <c r="A717" s="16" t="s">
        <v>377</v>
      </c>
      <c r="B717" s="12" t="s">
        <v>378</v>
      </c>
      <c r="C717" s="12" t="s">
        <v>9</v>
      </c>
      <c r="D717" s="12" t="s">
        <v>9</v>
      </c>
      <c r="E717" s="22">
        <f aca="true" t="shared" si="35" ref="E717:F720">E718</f>
        <v>1510</v>
      </c>
      <c r="F717" s="22">
        <f t="shared" si="35"/>
        <v>928</v>
      </c>
    </row>
    <row r="718" spans="1:6" s="3" customFormat="1" ht="25.5">
      <c r="A718" s="16" t="s">
        <v>379</v>
      </c>
      <c r="B718" s="12" t="s">
        <v>380</v>
      </c>
      <c r="C718" s="12" t="s">
        <v>9</v>
      </c>
      <c r="D718" s="12" t="s">
        <v>9</v>
      </c>
      <c r="E718" s="22">
        <f t="shared" si="35"/>
        <v>1510</v>
      </c>
      <c r="F718" s="22">
        <f t="shared" si="35"/>
        <v>928</v>
      </c>
    </row>
    <row r="719" spans="1:6" s="3" customFormat="1" ht="25.5">
      <c r="A719" s="16" t="s">
        <v>76</v>
      </c>
      <c r="B719" s="12" t="s">
        <v>380</v>
      </c>
      <c r="C719" s="12" t="s">
        <v>77</v>
      </c>
      <c r="D719" s="12" t="s">
        <v>9</v>
      </c>
      <c r="E719" s="22">
        <f t="shared" si="35"/>
        <v>1510</v>
      </c>
      <c r="F719" s="22">
        <f t="shared" si="35"/>
        <v>928</v>
      </c>
    </row>
    <row r="720" spans="1:6" s="3" customFormat="1" ht="38.25">
      <c r="A720" s="16" t="s">
        <v>488</v>
      </c>
      <c r="B720" s="12" t="s">
        <v>380</v>
      </c>
      <c r="C720" s="12" t="s">
        <v>107</v>
      </c>
      <c r="D720" s="12" t="s">
        <v>9</v>
      </c>
      <c r="E720" s="22">
        <f t="shared" si="35"/>
        <v>1510</v>
      </c>
      <c r="F720" s="22">
        <f t="shared" si="35"/>
        <v>928</v>
      </c>
    </row>
    <row r="721" spans="1:6" s="3" customFormat="1" ht="25.5">
      <c r="A721" s="16" t="s">
        <v>534</v>
      </c>
      <c r="B721" s="12" t="s">
        <v>380</v>
      </c>
      <c r="C721" s="12" t="s">
        <v>474</v>
      </c>
      <c r="D721" s="12" t="s">
        <v>9</v>
      </c>
      <c r="E721" s="22">
        <f>E722+E724</f>
        <v>1510</v>
      </c>
      <c r="F721" s="22">
        <f>F722+F724</f>
        <v>928</v>
      </c>
    </row>
    <row r="722" spans="1:6" s="3" customFormat="1" ht="14.25">
      <c r="A722" s="16" t="s">
        <v>477</v>
      </c>
      <c r="B722" s="12" t="s">
        <v>380</v>
      </c>
      <c r="C722" s="12" t="s">
        <v>476</v>
      </c>
      <c r="D722" s="12"/>
      <c r="E722" s="22">
        <f>E723</f>
        <v>350</v>
      </c>
      <c r="F722" s="22">
        <f>F723</f>
        <v>346.3</v>
      </c>
    </row>
    <row r="723" spans="1:6" s="3" customFormat="1" ht="14.25">
      <c r="A723" s="13" t="s">
        <v>382</v>
      </c>
      <c r="B723" s="2" t="s">
        <v>380</v>
      </c>
      <c r="C723" s="2" t="s">
        <v>476</v>
      </c>
      <c r="D723" s="2" t="s">
        <v>383</v>
      </c>
      <c r="E723" s="18">
        <v>350</v>
      </c>
      <c r="F723" s="40">
        <v>346.3</v>
      </c>
    </row>
    <row r="724" spans="1:6" s="3" customFormat="1" ht="14.25">
      <c r="A724" s="16" t="s">
        <v>381</v>
      </c>
      <c r="B724" s="12" t="s">
        <v>380</v>
      </c>
      <c r="C724" s="12" t="s">
        <v>475</v>
      </c>
      <c r="D724" s="12" t="s">
        <v>9</v>
      </c>
      <c r="E724" s="22">
        <f>E725</f>
        <v>1160</v>
      </c>
      <c r="F724" s="22">
        <f>F725</f>
        <v>581.7</v>
      </c>
    </row>
    <row r="725" spans="1:6" s="3" customFormat="1" ht="14.25">
      <c r="A725" s="13" t="s">
        <v>382</v>
      </c>
      <c r="B725" s="2" t="s">
        <v>380</v>
      </c>
      <c r="C725" s="2" t="s">
        <v>475</v>
      </c>
      <c r="D725" s="2" t="s">
        <v>383</v>
      </c>
      <c r="E725" s="18">
        <v>1160</v>
      </c>
      <c r="F725" s="40">
        <v>581.7</v>
      </c>
    </row>
    <row r="726" spans="1:6" s="3" customFormat="1" ht="38.25">
      <c r="A726" s="16" t="s">
        <v>384</v>
      </c>
      <c r="B726" s="12" t="s">
        <v>385</v>
      </c>
      <c r="C726" s="12" t="s">
        <v>9</v>
      </c>
      <c r="D726" s="12" t="s">
        <v>9</v>
      </c>
      <c r="E726" s="22">
        <f>E727+E735</f>
        <v>82131.3</v>
      </c>
      <c r="F726" s="22">
        <f>F727+F735</f>
        <v>82063.6</v>
      </c>
    </row>
    <row r="727" spans="1:6" s="3" customFormat="1" ht="38.25">
      <c r="A727" s="16" t="s">
        <v>386</v>
      </c>
      <c r="B727" s="12" t="s">
        <v>387</v>
      </c>
      <c r="C727" s="12" t="s">
        <v>9</v>
      </c>
      <c r="D727" s="12" t="s">
        <v>9</v>
      </c>
      <c r="E727" s="22">
        <f aca="true" t="shared" si="36" ref="E727:F729">E728</f>
        <v>80922.3</v>
      </c>
      <c r="F727" s="22">
        <f t="shared" si="36"/>
        <v>80854.6</v>
      </c>
    </row>
    <row r="728" spans="1:6" s="3" customFormat="1" ht="25.5">
      <c r="A728" s="16" t="s">
        <v>76</v>
      </c>
      <c r="B728" s="12" t="s">
        <v>387</v>
      </c>
      <c r="C728" s="12" t="s">
        <v>77</v>
      </c>
      <c r="D728" s="12" t="s">
        <v>9</v>
      </c>
      <c r="E728" s="22">
        <f t="shared" si="36"/>
        <v>80922.3</v>
      </c>
      <c r="F728" s="22">
        <f t="shared" si="36"/>
        <v>80854.6</v>
      </c>
    </row>
    <row r="729" spans="1:6" s="3" customFormat="1" ht="38.25">
      <c r="A729" s="16" t="s">
        <v>488</v>
      </c>
      <c r="B729" s="12" t="s">
        <v>387</v>
      </c>
      <c r="C729" s="12" t="s">
        <v>107</v>
      </c>
      <c r="D729" s="12" t="s">
        <v>9</v>
      </c>
      <c r="E729" s="22">
        <f t="shared" si="36"/>
        <v>80922.3</v>
      </c>
      <c r="F729" s="22">
        <f t="shared" si="36"/>
        <v>80854.6</v>
      </c>
    </row>
    <row r="730" spans="1:6" s="3" customFormat="1" ht="51">
      <c r="A730" s="16" t="s">
        <v>524</v>
      </c>
      <c r="B730" s="12" t="s">
        <v>387</v>
      </c>
      <c r="C730" s="12" t="s">
        <v>525</v>
      </c>
      <c r="D730" s="12" t="s">
        <v>9</v>
      </c>
      <c r="E730" s="22">
        <f>E731+E733</f>
        <v>80922.3</v>
      </c>
      <c r="F730" s="22">
        <f>F731+F733</f>
        <v>80854.6</v>
      </c>
    </row>
    <row r="731" spans="1:6" s="3" customFormat="1" ht="25.5">
      <c r="A731" s="16" t="s">
        <v>388</v>
      </c>
      <c r="B731" s="12" t="s">
        <v>387</v>
      </c>
      <c r="C731" s="12" t="s">
        <v>526</v>
      </c>
      <c r="D731" s="12" t="s">
        <v>9</v>
      </c>
      <c r="E731" s="22">
        <f>E732</f>
        <v>1831</v>
      </c>
      <c r="F731" s="22">
        <f>F732</f>
        <v>1831</v>
      </c>
    </row>
    <row r="732" spans="1:6" s="3" customFormat="1" ht="14.25">
      <c r="A732" s="13" t="s">
        <v>389</v>
      </c>
      <c r="B732" s="2" t="s">
        <v>387</v>
      </c>
      <c r="C732" s="2" t="s">
        <v>526</v>
      </c>
      <c r="D732" s="2" t="s">
        <v>390</v>
      </c>
      <c r="E732" s="18">
        <v>1831</v>
      </c>
      <c r="F732" s="40">
        <v>1831</v>
      </c>
    </row>
    <row r="733" spans="1:6" s="3" customFormat="1" ht="25.5">
      <c r="A733" s="16" t="s">
        <v>391</v>
      </c>
      <c r="B733" s="12" t="s">
        <v>387</v>
      </c>
      <c r="C733" s="12" t="s">
        <v>527</v>
      </c>
      <c r="D733" s="12" t="s">
        <v>9</v>
      </c>
      <c r="E733" s="22">
        <f>E734</f>
        <v>79091.3</v>
      </c>
      <c r="F733" s="22">
        <f>F734</f>
        <v>79023.6</v>
      </c>
    </row>
    <row r="734" spans="1:6" s="3" customFormat="1" ht="14.25">
      <c r="A734" s="13" t="s">
        <v>389</v>
      </c>
      <c r="B734" s="2" t="s">
        <v>387</v>
      </c>
      <c r="C734" s="2" t="s">
        <v>527</v>
      </c>
      <c r="D734" s="2" t="s">
        <v>390</v>
      </c>
      <c r="E734" s="18">
        <v>79091.3</v>
      </c>
      <c r="F734" s="40">
        <v>79023.6</v>
      </c>
    </row>
    <row r="735" spans="1:6" s="3" customFormat="1" ht="14.25">
      <c r="A735" s="16" t="s">
        <v>609</v>
      </c>
      <c r="B735" s="12" t="s">
        <v>606</v>
      </c>
      <c r="C735" s="12"/>
      <c r="D735" s="12"/>
      <c r="E735" s="22">
        <f>E736</f>
        <v>1209</v>
      </c>
      <c r="F735" s="22">
        <f>F736</f>
        <v>1209</v>
      </c>
    </row>
    <row r="736" spans="1:6" s="3" customFormat="1" ht="25.5">
      <c r="A736" s="16" t="s">
        <v>76</v>
      </c>
      <c r="B736" s="12" t="s">
        <v>606</v>
      </c>
      <c r="C736" s="12" t="s">
        <v>77</v>
      </c>
      <c r="D736" s="12"/>
      <c r="E736" s="22">
        <f>E737</f>
        <v>1209</v>
      </c>
      <c r="F736" s="22">
        <f>F737</f>
        <v>1209</v>
      </c>
    </row>
    <row r="737" spans="1:6" s="3" customFormat="1" ht="38.25">
      <c r="A737" s="16" t="s">
        <v>488</v>
      </c>
      <c r="B737" s="12" t="s">
        <v>606</v>
      </c>
      <c r="C737" s="12" t="s">
        <v>107</v>
      </c>
      <c r="D737" s="12"/>
      <c r="E737" s="22">
        <f>E741+E738</f>
        <v>1209</v>
      </c>
      <c r="F737" s="22">
        <f>F741+F738</f>
        <v>1209</v>
      </c>
    </row>
    <row r="738" spans="1:6" s="3" customFormat="1" ht="38.25">
      <c r="A738" s="16" t="s">
        <v>488</v>
      </c>
      <c r="B738" s="12" t="s">
        <v>606</v>
      </c>
      <c r="C738" s="12" t="s">
        <v>108</v>
      </c>
      <c r="D738" s="12"/>
      <c r="E738" s="22">
        <f>E739</f>
        <v>133.2</v>
      </c>
      <c r="F738" s="22">
        <f>F739</f>
        <v>133.2</v>
      </c>
    </row>
    <row r="739" spans="1:6" s="3" customFormat="1" ht="25.5">
      <c r="A739" s="16" t="s">
        <v>683</v>
      </c>
      <c r="B739" s="12" t="s">
        <v>606</v>
      </c>
      <c r="C739" s="12" t="s">
        <v>682</v>
      </c>
      <c r="D739" s="12"/>
      <c r="E739" s="22">
        <f>E740</f>
        <v>133.2</v>
      </c>
      <c r="F739" s="22">
        <f>F740</f>
        <v>133.2</v>
      </c>
    </row>
    <row r="740" spans="1:6" s="29" customFormat="1" ht="15">
      <c r="A740" s="13" t="s">
        <v>609</v>
      </c>
      <c r="B740" s="2" t="s">
        <v>606</v>
      </c>
      <c r="C740" s="2" t="s">
        <v>682</v>
      </c>
      <c r="D740" s="2" t="s">
        <v>608</v>
      </c>
      <c r="E740" s="18">
        <v>133.2</v>
      </c>
      <c r="F740" s="40">
        <v>133.2</v>
      </c>
    </row>
    <row r="741" spans="1:6" s="3" customFormat="1" ht="51">
      <c r="A741" s="16" t="s">
        <v>524</v>
      </c>
      <c r="B741" s="12" t="s">
        <v>606</v>
      </c>
      <c r="C741" s="12" t="s">
        <v>525</v>
      </c>
      <c r="D741" s="12"/>
      <c r="E741" s="22">
        <f>E742</f>
        <v>1075.8</v>
      </c>
      <c r="F741" s="22">
        <f>F742</f>
        <v>1075.8</v>
      </c>
    </row>
    <row r="742" spans="1:6" s="3" customFormat="1" ht="38.25">
      <c r="A742" s="16" t="s">
        <v>610</v>
      </c>
      <c r="B742" s="12" t="s">
        <v>606</v>
      </c>
      <c r="C742" s="12" t="s">
        <v>607</v>
      </c>
      <c r="D742" s="12"/>
      <c r="E742" s="22">
        <f>E743</f>
        <v>1075.8</v>
      </c>
      <c r="F742" s="22">
        <f>F743</f>
        <v>1075.8</v>
      </c>
    </row>
    <row r="743" spans="1:6" s="3" customFormat="1" ht="14.25">
      <c r="A743" s="13" t="s">
        <v>609</v>
      </c>
      <c r="B743" s="2" t="s">
        <v>606</v>
      </c>
      <c r="C743" s="2" t="s">
        <v>607</v>
      </c>
      <c r="D743" s="2" t="s">
        <v>608</v>
      </c>
      <c r="E743" s="18">
        <v>1075.8</v>
      </c>
      <c r="F743" s="40">
        <v>1075.8</v>
      </c>
    </row>
    <row r="744" spans="1:6" ht="15">
      <c r="A744" s="43" t="s">
        <v>15</v>
      </c>
      <c r="B744" s="43"/>
      <c r="C744" s="43"/>
      <c r="D744" s="43"/>
      <c r="E744" s="23">
        <f>E13+E186+E191+E227+E281+E364+E544+E624+E694+E708+E717+E726</f>
        <v>969118.0000000001</v>
      </c>
      <c r="F744" s="23">
        <f>F13+F186+F191+F227+F281+F364+F544+F624+F694+F708+F717+F726</f>
        <v>941869.2999999999</v>
      </c>
    </row>
  </sheetData>
  <sheetProtection/>
  <autoFilter ref="A9:I744"/>
  <mergeCells count="6">
    <mergeCell ref="A5:F5"/>
    <mergeCell ref="A744:D744"/>
    <mergeCell ref="A7:F7"/>
    <mergeCell ref="B2:F2"/>
    <mergeCell ref="B3:F3"/>
    <mergeCell ref="A4:F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2017-02-03T06:24:12Z</cp:lastPrinted>
  <dcterms:created xsi:type="dcterms:W3CDTF">2014-06-17T10:35:37Z</dcterms:created>
  <dcterms:modified xsi:type="dcterms:W3CDTF">2017-02-13T06:42:33Z</dcterms:modified>
  <cp:category/>
  <cp:version/>
  <cp:contentType/>
  <cp:contentStatus/>
</cp:coreProperties>
</file>