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9320" windowHeight="11760" activeTab="0"/>
  </bookViews>
  <sheets>
    <sheet name="Лист1" sheetId="1" r:id="rId1"/>
  </sheets>
  <definedNames>
    <definedName name="_xlnm._FilterDatabase" localSheetId="0" hidden="1">'Лист1'!$A$9:$I$896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<sst xmlns="http://schemas.openxmlformats.org/spreadsheetml/2006/main" count="5132" uniqueCount="546">
  <si>
    <t>Название
Формируется автоматически</t>
  </si>
  <si>
    <t>Название</t>
  </si>
  <si>
    <t>Ведомства
Код</t>
  </si>
  <si>
    <t>Код Ведомства</t>
  </si>
  <si>
    <t>Формула
Раздел</t>
  </si>
  <si>
    <t>Раздел</t>
  </si>
  <si>
    <t>Формула
Подраздел</t>
  </si>
  <si>
    <t>Подраздел</t>
  </si>
  <si>
    <t>Формула
Целевая статья</t>
  </si>
  <si>
    <t>Целевая статья</t>
  </si>
  <si>
    <t>ВР
Код</t>
  </si>
  <si>
    <t>Код ВР</t>
  </si>
  <si>
    <t>Все администраторы</t>
  </si>
  <si>
    <t/>
  </si>
  <si>
    <t>Глава</t>
  </si>
  <si>
    <t>Вид расходов</t>
  </si>
  <si>
    <t>Всего расходов</t>
  </si>
  <si>
    <t>Вариант: Малопургинский 2015;
Таблица: Проект 2015 (МР);
Данные
%Малопургинский район</t>
  </si>
  <si>
    <t>Вариант=Малопургинский 2015;
Табл=Проект 2015 (МР);
МО=1302000;
БКД=00000000;
КОСГУ=000;
Программы=0000;
ЭД_БКД=00;
Балансировка бюджета=20;
Узлы=20;</t>
  </si>
  <si>
    <t>Вариант=Малопургинский 2015;
Табл=Проект 2015 (МР);
МО=1302000;
БКД=00000000;
КОСГУ=000;
Программы=0000;
ЭД_БКД=00;
Балансировка бюджета=21;
Узлы=20;</t>
  </si>
  <si>
    <t>Вариант=Малопургинский 2015;
Табл=Проект 2015 (МР);
МО=1302000;
БКД=00000000;
КОСГУ=000;
Программы=0000;
ЭД_БКД=00;
Балансировка бюджета=22;
Узлы=20;</t>
  </si>
  <si>
    <t>Администрация муниципального образования "Малопургинский район"</t>
  </si>
  <si>
    <t>551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</si>
  <si>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</si>
  <si>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</si>
  <si>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</si>
  <si>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</si>
  <si>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Муниципальная программа "Социальная поддержка населения муниципального образования "Малопургинский район" на 2015-2020 годы"</t>
  </si>
  <si>
    <t>0400000</t>
  </si>
  <si>
    <t>Подпрограмма "Социальная поддержка семьи и детей"</t>
  </si>
  <si>
    <t>0410000</t>
  </si>
  <si>
    <t>Предоставление мер социальной поддержки многодетным семьям и учёт (регистрация) многодетных семей</t>
  </si>
  <si>
    <t>0410434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</si>
  <si>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</si>
  <si>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</si>
  <si>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</si>
  <si>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</si>
  <si>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Организация социальной поддержки детей-сирот и детей, оставшихся без попечения родителей</t>
  </si>
  <si>
    <t>0410441</t>
  </si>
  <si>
    <t>Организация и осуществление деятельности по опеке и попечительству в отношении несовершеннолетних</t>
  </si>
  <si>
    <t>0410442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</si>
  <si>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</si>
  <si>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</si>
  <si>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</si>
  <si>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</si>
  <si>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Подпрограмма "Обеспечение жильем отдельных категорий граждан, стимулирование улучшения жилищных  условий"</t>
  </si>
  <si>
    <t>0430000</t>
  </si>
  <si>
    <t>Обеспечение предоставления мер социальной поддержки по обеспечению жильём 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награждённых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детей-инвалидов, и граждан, уволенных с военной службы (службы), и приравненных к ним лиц»</t>
  </si>
  <si>
    <t>0430447</t>
  </si>
  <si>
    <t>Подпрограмма "Предоставление субсидий и льгот по оплате жилищно-коммунальных услуг (выполнение переданных полномочий)"</t>
  </si>
  <si>
    <t>0440000</t>
  </si>
  <si>
    <t>Организация предоставления гражданам субсидий на оплату жилого помещения и коммунальных услуг</t>
  </si>
  <si>
    <t>0440440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</si>
  <si>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</si>
  <si>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</si>
  <si>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</si>
  <si>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</t>
  </si>
  <si>
    <t>Мероприятия по предупреждению безнадзорности и правонарушений несовершеннолетних</t>
  </si>
  <si>
    <t>0626192</t>
  </si>
  <si>
    <t>Создание и организация деятельности комиссий по делам несовершеннолетних и защите их прав</t>
  </si>
  <si>
    <t>0620435</t>
  </si>
  <si>
    <t>Подпрограмма "Комплексные меры противодействия злоупотреблению наркотиками и их незаконному обороту в Малопургинском районе на 2015-2020 годы"</t>
  </si>
  <si>
    <t>0630000</t>
  </si>
  <si>
    <t>Комплексные меры противодействия злоупотреблению наркотиками и их незаконному обороту в Малопургинском районе на 2015-2020 годы</t>
  </si>
  <si>
    <t>0636194</t>
  </si>
  <si>
    <t>Муниципальная программа "Муниципальное управление"</t>
  </si>
  <si>
    <t>0900000</t>
  </si>
  <si>
    <t>Подпрограмма "Развитие муниципальной службы"</t>
  </si>
  <si>
    <t>0910000</t>
  </si>
  <si>
    <t>Профессиональное развитие и подготовка муниципальных служащих в муниципальном образовании «Малопургинский район»</t>
  </si>
  <si>
    <t>0916270</t>
  </si>
  <si>
    <t>Подпрограмма "Архивное дело"</t>
  </si>
  <si>
    <t>0950000</t>
  </si>
  <si>
    <t>Осуществление отдельных государственных полномочий в области архивного дела</t>
  </si>
  <si>
    <t>0950436</t>
  </si>
  <si>
    <t>Подпрограмма "Создание условий для государственной регистрации актов гражданского состояния"</t>
  </si>
  <si>
    <t>0960000</t>
  </si>
  <si>
    <t>Государственная регистрация актов гражданского состояния</t>
  </si>
  <si>
    <t>0965930</t>
  </si>
  <si>
    <t>Подпрограмма "Улучшение условий и охраны труда в муниципальном образовании "Малопургинский район" на 2015-2020 годы"</t>
  </si>
  <si>
    <t>0970000</t>
  </si>
  <si>
    <t>0976273</t>
  </si>
  <si>
    <t>Подпрограмма "Создание условий для реализации муниципальной программы"</t>
  </si>
  <si>
    <t>09А0000</t>
  </si>
  <si>
    <t>Глава местной администрации (исполнительно-распорядительного органа муниципального образования)</t>
  </si>
  <si>
    <t>09А6002</t>
  </si>
  <si>
    <t>Обеспечение деятельности аппарата Администрации муниципального образования "Малопургинский район"</t>
  </si>
  <si>
    <t>09А6276</t>
  </si>
  <si>
    <t>Уплата прочих налогов, сборов</t>
  </si>
  <si>
    <t>852</t>
  </si>
  <si>
    <t>Непрограммные направления деятельности</t>
  </si>
  <si>
    <t>9900000</t>
  </si>
  <si>
    <t>Субсидии на решение вопроса местного значения по владению имуществом, находящимся в муниципальной собственности, в части уплаты налога на имущество организаций</t>
  </si>
  <si>
    <t>9900062</t>
  </si>
  <si>
    <t>Уплата налога на имущество организаций и земельного налога</t>
  </si>
  <si>
    <t>851</t>
  </si>
  <si>
    <t>Резервные фонды</t>
  </si>
  <si>
    <t>11</t>
  </si>
  <si>
    <t>9906008</t>
  </si>
  <si>
    <t>Другие общегосударственные вопросы</t>
  </si>
  <si>
    <t>13</t>
  </si>
  <si>
    <t>Муниципальная программа "Создание условий для устойчивого экономического развития на 2015-2020 годы"</t>
  </si>
  <si>
    <t>0500000</t>
  </si>
  <si>
    <t>Подпрограмма "Создание условий для развития малого  и среднего предпринимательства"</t>
  </si>
  <si>
    <t>0520000</t>
  </si>
  <si>
    <t>Создание условий для развития малого и среднего предпринимательства</t>
  </si>
  <si>
    <t>0526184</t>
  </si>
  <si>
    <t>Подпрограмма "Административная реформа"</t>
  </si>
  <si>
    <t>0990000</t>
  </si>
  <si>
    <t>Многофункциональный центр предоставления государственных и муниципальных услуг  муниципального образования</t>
  </si>
  <si>
    <t>0996013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</si>
  <si>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</si>
  <si>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</si>
  <si>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Проведение праздников и мероприятий</t>
  </si>
  <si>
    <t>9906011</t>
  </si>
  <si>
    <t>Субсидии автономным учреждениям на иные цели</t>
  </si>
  <si>
    <t>622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</si>
  <si>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</si>
  <si>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9900451</t>
  </si>
  <si>
    <t>Субсидии из бюджета Удмуртской Республики бюджетам муниципальных образований в Удмуртской Республике на реализацию наказов избирателей и повышение уровня благосостояния населения</t>
  </si>
  <si>
    <t>9900572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</si>
  <si>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</si>
  <si>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</si>
  <si>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</si>
  <si>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</si>
  <si>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Подпрограмма "Предупреждение и ликвидация последствий чрезвычайных ситуаций в Малопургинском районе на 2015-2020 годы"</t>
  </si>
  <si>
    <t>0610000</t>
  </si>
  <si>
    <t>Предупреждение и ликвидация последствий чрезвычайных ситуаций за счет средств местного бюджета</t>
  </si>
  <si>
    <t>0616195</t>
  </si>
  <si>
    <t>Другие вопросы в области национальной безопасности и правоохранительной деятельности</t>
  </si>
  <si>
    <t>14</t>
  </si>
  <si>
    <t>Материально-техническое обеспечение деятельности Единой дежурно-диспетчерской службы Администрации муниципального образования «Малопургинский район»</t>
  </si>
  <si>
    <t>0616190</t>
  </si>
  <si>
    <t>Национальная экономика</t>
  </si>
  <si>
    <t>Сельское хозяйство и рыболовство</t>
  </si>
  <si>
    <t>05</t>
  </si>
  <si>
    <t>Подпрограмма "Развитие сельского хозяйства и расширение рынка сельскохозяйственной продукции"</t>
  </si>
  <si>
    <t>0510000</t>
  </si>
  <si>
    <t>Организация и проведение районных конкурсов (смотров-конкурсов), иных мероприятий в сфере сельского хозяйства</t>
  </si>
  <si>
    <t>0516180</t>
  </si>
  <si>
    <t>Сохранение плодородия почвы в муниципальном образовании "Малопургинский район"</t>
  </si>
  <si>
    <t>0516181</t>
  </si>
  <si>
    <t>Субсидии юридическим лицам (кроме некоммерческих организаций),  индивидуальным предпринимателям, физическим лицам</t>
  </si>
  <si>
    <t>810</t>
  </si>
  <si>
    <t>Дорожное хозяйство (дорожные фонды)</t>
  </si>
  <si>
    <t>Муниципальная программа "Муниципальное хозяйство на 2015-2020 годы"</t>
  </si>
  <si>
    <t>0700000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</si>
  <si>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</si>
  <si>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</si>
  <si>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</si>
  <si>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0746251</t>
  </si>
  <si>
    <t>Другие вопросы в области национальной экономики</t>
  </si>
  <si>
    <t>12</t>
  </si>
  <si>
    <t>Подпрограмма "Управление муниципальным имуществом и земельными ресурсами"</t>
  </si>
  <si>
    <t>0940000</t>
  </si>
  <si>
    <t>Проведение государственной политики в области  земельных отношений</t>
  </si>
  <si>
    <t>0946201</t>
  </si>
  <si>
    <t>Жилищно-коммунальное хозяйство</t>
  </si>
  <si>
    <t>Жилищное хозяйство</t>
  </si>
  <si>
    <t>Подпрограмма "Содержание и развитие жилищного хозяйства на 2015-2020 годы"</t>
  </si>
  <si>
    <t>0720000</t>
  </si>
  <si>
    <t>Содержание и развитие жилищного хозяйства</t>
  </si>
  <si>
    <t>0726210</t>
  </si>
  <si>
    <t>Коммунальное хозяйство</t>
  </si>
  <si>
    <t>02</t>
  </si>
  <si>
    <t>Подпрограмма "Содержание и развитие коммунальной инфраструктуры"</t>
  </si>
  <si>
    <t>0730000</t>
  </si>
  <si>
    <t>0736220</t>
  </si>
  <si>
    <t>Благоустройство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</si>
  <si>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</si>
  <si>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</t>
  </si>
  <si>
    <t>Расходы по отлову и содержанию безнадзорных животных</t>
  </si>
  <si>
    <t>1000540</t>
  </si>
  <si>
    <t>Другие вопросы в области жилищно-коммунального хозяйства</t>
  </si>
  <si>
    <t>Расходы на обеспечение осуществления отдельных государственных полномочий по государственному жилищному надзору</t>
  </si>
  <si>
    <t>0720620</t>
  </si>
  <si>
    <t>Управление муниципальным имуществом</t>
  </si>
  <si>
    <t>0946200</t>
  </si>
  <si>
    <t>06</t>
  </si>
  <si>
    <t>1006240</t>
  </si>
  <si>
    <t>Культура и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</si>
  <si>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</si>
  <si>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</si>
  <si>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</si>
  <si>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</si>
  <si>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</si>
  <si>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Доплаты к пенсиям  муниципальных служащих</t>
  </si>
  <si>
    <t>09А6171</t>
  </si>
  <si>
    <t>Иные пенсии, социальные доплаты к пенсиям</t>
  </si>
  <si>
    <t>312</t>
  </si>
  <si>
    <t>Социальное обеспечение населения</t>
  </si>
  <si>
    <t>Пособия, компенсации и иные социальные выплаты гражданам, кроме публичных нормативных обязательств</t>
  </si>
  <si>
    <t>321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</si>
  <si>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</si>
  <si>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0410446</t>
  </si>
  <si>
    <t>Субсидии гражданам на приобретение жилья</t>
  </si>
  <si>
    <t>322</t>
  </si>
  <si>
    <t>Обеспечение жильём отдельных категорий граждан, установленных Федеральным законом от 12 января 1995 года  № 5-ФЗ «О ветеранах», в соответствии с Указом Президента Российской Федерации от 07 мая 2008 года № 714 «Об обеспечении жильём ветеранов Великой Отечественной войны 1941-1945 годов»</t>
  </si>
  <si>
    <t>0435134</t>
  </si>
  <si>
    <t>Предоставление гражданам субсидий на оплату жилого помещения  и коммунальных услуг</t>
  </si>
  <si>
    <t>0440369</t>
  </si>
  <si>
    <t>Пособия, компенсации, меры социальной поддержки по публичным нормативным обязательствам</t>
  </si>
  <si>
    <t>313</t>
  </si>
  <si>
    <t>Охрана семьи и детства</t>
  </si>
  <si>
    <t>Расходы на предоставление жилых помещений на основании решений судов о предоставлении жилых помещений детям-сиротам и детям, оставшимся без попечения родителей, лицам из их числа, принятых в целях реализации Закона Удмуртской Республики от 6 марта 2007 года № 2-РЗ «О мерах по социальной поддержке детей-сирот и детей, оставшихся без попечения родителей»</t>
  </si>
  <si>
    <t>0430549</t>
  </si>
  <si>
    <t>Приобретение товаров, работ, услуг в пользу граждан в целях их социального обеспечения</t>
  </si>
  <si>
    <t>323</t>
  </si>
  <si>
    <t>Расходы на обеспечение осуществления передаваемых полномочий в соответствии с Законом Удмуртской Республики от 14 марта 2013 года № 8-РЗ «Об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родителей»</t>
  </si>
  <si>
    <t>0430566</t>
  </si>
  <si>
    <t>Совет депутатов муниципального образования "Малопургинский район"</t>
  </si>
  <si>
    <t>552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</si>
  <si>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</si>
  <si>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</si>
  <si>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9906001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</si>
  <si>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</si>
  <si>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</si>
  <si>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9906003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</si>
  <si>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</si>
  <si>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Контрольно-счетный орган муниципального образования</t>
  </si>
  <si>
    <t>9906005</t>
  </si>
  <si>
    <t>Управление образования администрации муниципального образования "Малопургинский район"</t>
  </si>
  <si>
    <t>556</t>
  </si>
  <si>
    <t>Образование</t>
  </si>
  <si>
    <t>07</t>
  </si>
  <si>
    <t>Дошкольное образование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</si>
  <si>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</si>
  <si>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</t>
  </si>
  <si>
    <t>Подпрограмма "Развитие дошкольного образования"</t>
  </si>
  <si>
    <t>0110000</t>
  </si>
  <si>
    <t>Оказание муниципальной услуги "Предоставление дошкольного образования, воспитания и содержания ребёнка в образовательных учреждениях"</t>
  </si>
  <si>
    <t>0116110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</si>
  <si>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</si>
  <si>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</si>
  <si>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</si>
  <si>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0110547</t>
  </si>
  <si>
    <t>Подготовка образовательных учреждений к новому учебному году и лицензирование образовательной деятельности</t>
  </si>
  <si>
    <t>0116123</t>
  </si>
  <si>
    <t>Субсидии бюджетным учреждениям на иные цели</t>
  </si>
  <si>
    <t>612</t>
  </si>
  <si>
    <t>Питание в дошкольных образовательных учреждениях»</t>
  </si>
  <si>
    <t>0116111</t>
  </si>
  <si>
    <t>Общее образование</t>
  </si>
  <si>
    <t>Подпрограмма "Развитие общего образования"</t>
  </si>
  <si>
    <t>0120000</t>
  </si>
  <si>
    <t>Оказание муниципальной услуги "Предоставление общедоступного и бесплатного начального общего, основного общего, среднего (полного) общего образования по основным общеобразовательным программам"</t>
  </si>
  <si>
    <t>0126120</t>
  </si>
  <si>
    <t>Оказание муниципальной услуги "Профессиональная подготовка в качестве дополнительного образования, дополнительные образовательные услуги различной направленности"</t>
  </si>
  <si>
    <t>0126122</t>
  </si>
  <si>
    <t>Финансовое обеспечение  государственных гарантий прав граждан на получение общедоступного и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 (Школы)</t>
  </si>
  <si>
    <t>0120431</t>
  </si>
  <si>
    <t>Фонд оплаты труда казённых учреждений и взносы по обязательному социальному страхованию</t>
  </si>
  <si>
    <t>111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</si>
  <si>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</si>
  <si>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0120433</t>
  </si>
  <si>
    <t>0126123</t>
  </si>
  <si>
    <t>Подпрограмма "Развитие дополнительного образования и воспитание детей"</t>
  </si>
  <si>
    <t>0130000</t>
  </si>
  <si>
    <t>Оказание муниципальной услуги "Предоставление дополнительного образования"</t>
  </si>
  <si>
    <t>0136130</t>
  </si>
  <si>
    <t>Подпрограмма "Детское и школьное питание"</t>
  </si>
  <si>
    <t>0160000</t>
  </si>
  <si>
    <t>детское и школьное питание</t>
  </si>
  <si>
    <t>0166121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</si>
  <si>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</si>
  <si>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</t>
  </si>
  <si>
    <t>Энергосбережение и повышение энергетической эффективности</t>
  </si>
  <si>
    <t>0806260</t>
  </si>
  <si>
    <t>Профессиональная подготовка, переподготовка и повышение квалификации</t>
  </si>
  <si>
    <t>0126101</t>
  </si>
  <si>
    <t>Молодёжная политика и оздоровление детей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</si>
  <si>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</si>
  <si>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</t>
  </si>
  <si>
    <t>Подпрограмма "Организация отдыха детей в каникулярное время"</t>
  </si>
  <si>
    <t>0220000</t>
  </si>
  <si>
    <t>Содержание учреждений, организующих отдых детей в каникулярное время</t>
  </si>
  <si>
    <t>0226153</t>
  </si>
  <si>
    <t>Другие вопросы в области образования</t>
  </si>
  <si>
    <t>Расходы на оказание содействия детям-сиротам и детям, оставшимся без попечения родителей, в обучении на курсах по подготовке к поступлению в образовательные организации высшего профессионального образования</t>
  </si>
  <si>
    <t>0120216</t>
  </si>
  <si>
    <t>0150000</t>
  </si>
  <si>
    <t>0156100</t>
  </si>
  <si>
    <t>Выплата компенсации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</si>
  <si>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0110424</t>
  </si>
  <si>
    <t>Социальная поддержка детей-сирот и детей, оставшихся без попечения родителей, переданных в приёмные семьи</t>
  </si>
  <si>
    <t>0410425</t>
  </si>
  <si>
    <t>Выплата денежных средств на содержание детей, находящихся под опекой (попечительством)</t>
  </si>
  <si>
    <t>0410426</t>
  </si>
  <si>
    <t>Выплата единовременного пособия при всех формах устройства детей</t>
  </si>
  <si>
    <t>0415260</t>
  </si>
  <si>
    <t>Расходы на выплату денежных средств на содержание усыновленных (удочеренных) детей</t>
  </si>
  <si>
    <t>0410633</t>
  </si>
  <si>
    <t>555</t>
  </si>
  <si>
    <t>Подпрограмма "Реализация молодежной политики"</t>
  </si>
  <si>
    <t>0140000</t>
  </si>
  <si>
    <t>Реализация молодежной политики в муниципальном образовании «Малопургинский район»</t>
  </si>
  <si>
    <t>0146140</t>
  </si>
  <si>
    <t>Содержание учреждений, ведущих работу с детьми и молодежью</t>
  </si>
  <si>
    <t xml:space="preserve">0146141
</t>
  </si>
  <si>
    <t>Муниципальная программа "Развитие культуры в муниципальном образовании "Малопургинский район" на 2015-2020 годы"</t>
  </si>
  <si>
    <t>0300000</t>
  </si>
  <si>
    <t>Подпрограмма "Организация библиотечного обслуживания населения"</t>
  </si>
  <si>
    <t>0310000</t>
  </si>
  <si>
    <t>Организация библиотечного  обслуживания населения за счет средств муниципального образования</t>
  </si>
  <si>
    <t>0316160</t>
  </si>
  <si>
    <t>Подпрограмма "Организация досуга и предоставление услуг организаций культуры и доступа к музейным фондам"</t>
  </si>
  <si>
    <t>0320000</t>
  </si>
  <si>
    <t>Организация досуга и предоставление услуг организаций культуры  за счет средств муниципального образования</t>
  </si>
  <si>
    <t>0326161</t>
  </si>
  <si>
    <t>Услуги по предоставлению доступа к музейным фондам</t>
  </si>
  <si>
    <t>0326165</t>
  </si>
  <si>
    <t>Подпрограмма "Развитие туризма"</t>
  </si>
  <si>
    <t>0330000</t>
  </si>
  <si>
    <t>Оказание муниципальной работы "Создание благоприятных условий для развития туризма"</t>
  </si>
  <si>
    <t>0336163</t>
  </si>
  <si>
    <t>Подпрограмма "Реализация национальной политики, развитие местного народного творчества"</t>
  </si>
  <si>
    <t>0340000</t>
  </si>
  <si>
    <t>Реализация национальной политики, развитие местного народного творчества</t>
  </si>
  <si>
    <t>0346162</t>
  </si>
  <si>
    <t>Сохранение и развитие национальных культур на территории муниципального образования «Малопургинский район»</t>
  </si>
  <si>
    <t>0346166</t>
  </si>
  <si>
    <t>Другие вопросы в области культуры, кинематографии</t>
  </si>
  <si>
    <t>0350000</t>
  </si>
  <si>
    <t>0356164</t>
  </si>
  <si>
    <t>Иные выплаты персоналу казённых учреждений, за исключением фонда оплаты труда</t>
  </si>
  <si>
    <t>112</t>
  </si>
  <si>
    <t>Подпрограмма "Социальная поддержка старшего поколения, ветеранов и инвалидов, иных категорий граждан"</t>
  </si>
  <si>
    <t>0420000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</si>
  <si>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</si>
  <si>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0426174</t>
  </si>
  <si>
    <t>Физическая культура и спорт</t>
  </si>
  <si>
    <t>Массовый спорт</t>
  </si>
  <si>
    <t>Подпрограмма "Формирование здорового образа жизни и создание условий для развития физической культуры и спорта"</t>
  </si>
  <si>
    <t>0210000</t>
  </si>
  <si>
    <t>Мероприятия в области физической культуры и спорта</t>
  </si>
  <si>
    <t>0216151</t>
  </si>
  <si>
    <t>Управление финансов Администрации муниципального образования "Малопургинский район"</t>
  </si>
  <si>
    <t>558</t>
  </si>
  <si>
    <t>Подпрограмма "Управление муниципальными финансами муниципального образования "Малопургинский район" на 2015-2020 годы"</t>
  </si>
  <si>
    <t>0920000</t>
  </si>
  <si>
    <t>0926271</t>
  </si>
  <si>
    <t>Подпрограмма "Повышение эффективности  расходов бюджета муниципального образования "Малопургинский район" на 2015-2020 годы"</t>
  </si>
  <si>
    <t>0930000</t>
  </si>
  <si>
    <t>0936272</t>
  </si>
  <si>
    <t>Национальная оборона</t>
  </si>
  <si>
    <t>Мобилизационная и вневойсковая подготовка</t>
  </si>
  <si>
    <t>Осуществление первичного воинского учёта на территориях, где отсутствуют военные комиссариаты</t>
  </si>
  <si>
    <t>9905118</t>
  </si>
  <si>
    <t>Субвенции</t>
  </si>
  <si>
    <t>530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</si>
  <si>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</si>
  <si>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</si>
  <si>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Средства массовой информации</t>
  </si>
  <si>
    <t>Периодическая печать и издательства</t>
  </si>
  <si>
    <t>Периодическая печать (предоставление субсидии с местного бюджета)</t>
  </si>
  <si>
    <t>9906016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</si>
  <si>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</si>
  <si>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</si>
  <si>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</si>
  <si>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0926007</t>
  </si>
  <si>
    <t>Обслуживание муниципального долга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</si>
  <si>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</si>
  <si>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</si>
  <si>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</si>
  <si>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за счет средств местного бюджета</t>
  </si>
  <si>
    <t>0926300</t>
  </si>
  <si>
    <t>Дотации на выравнивание бюджетной обеспеченности</t>
  </si>
  <si>
    <t>511</t>
  </si>
  <si>
    <t>Расчёт и предоставление дотаций поселениям за счёт средств бюджета Удмуртской Республики</t>
  </si>
  <si>
    <t>0920437</t>
  </si>
  <si>
    <t>Прочие межбюджетные трансферты  общего характера</t>
  </si>
  <si>
    <t>тыс. руб.</t>
  </si>
  <si>
    <t>к решению Совета депутатов</t>
  </si>
  <si>
    <t>муниципального образования "Малопургинский район"</t>
  </si>
  <si>
    <t>120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</si>
  <si>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</si>
  <si>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</si>
  <si>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240</t>
  </si>
  <si>
    <t>620</t>
  </si>
  <si>
    <t>Субсидии автономным учреждениям</t>
  </si>
  <si>
    <t>Мероприятия по улучшению условий и охрана труда</t>
  </si>
  <si>
    <t>850</t>
  </si>
  <si>
    <t>Уплата налогов, сборов и иных платежей</t>
  </si>
  <si>
    <t>0920062</t>
  </si>
  <si>
    <t>Мероприятия в области коммунального хозяйства за счет средств местного бюджета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</si>
  <si>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</si>
  <si>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</si>
  <si>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</si>
  <si>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</si>
  <si>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610</t>
  </si>
  <si>
    <t>Субсидии бюджетным учреждениям</t>
  </si>
  <si>
    <t>830</t>
  </si>
  <si>
    <t>831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</si>
  <si>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</si>
  <si>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</si>
  <si>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 </t>
  </si>
  <si>
    <t xml:space="preserve">Субсидии автономным учреждениям </t>
  </si>
  <si>
    <t>9906197</t>
  </si>
  <si>
    <t>9906198</t>
  </si>
  <si>
    <t>9906199</t>
  </si>
  <si>
    <t>Мероприятия по ликвидации чрезвычайной ситуации (выплаты на восстановление жилого помещения силами собственников, оказание материальной помощи в связи с утратой имущества)</t>
  </si>
  <si>
    <t>Мероприятия по ликвидации чрезвычайной ситуации (восстановительные работы и приобретение имущества в учреждения социальной сферы)</t>
  </si>
  <si>
    <t>Мероприятия по ликвидации чрезвычайной ситуации (восстановление и строительство объектов инфраструктуры)</t>
  </si>
  <si>
    <t>0740138</t>
  </si>
  <si>
    <t>0740465</t>
  </si>
  <si>
    <t>Капитальный ремонт, ремонт и содержание автомобильных дорог общего пользования регионального и межмуниципального значения</t>
  </si>
  <si>
    <t>Мероприятия по развитию автомобильных дорог Удмуртской Республики</t>
  </si>
  <si>
    <t>0729502</t>
  </si>
  <si>
    <t>0759503</t>
  </si>
  <si>
    <t>0729602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</si>
  <si>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</si>
  <si>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</si>
  <si>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</si>
  <si>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9900144</t>
  </si>
  <si>
    <t>мероприятия в области коммунального хозяйства за счет средств бюджета Удмуртской Республики</t>
  </si>
  <si>
    <t>9900082</t>
  </si>
  <si>
    <t>460</t>
  </si>
  <si>
    <t>465</t>
  </si>
  <si>
    <t>Строительство объектов общегражданского назначения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</si>
  <si>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</si>
  <si>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</si>
  <si>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9900031</t>
  </si>
  <si>
    <t>360</t>
  </si>
  <si>
    <t>Резервные фонды исполнительных органов государственной власти субъектов Российской Федерации</t>
  </si>
  <si>
    <t>Иные выплаты населению</t>
  </si>
  <si>
    <t>853</t>
  </si>
  <si>
    <t>Уплата иных платежей</t>
  </si>
  <si>
    <t>Муниципальная программа "Муниципальное управление муниципального образования "Малопургинский район" на 2015-2020 годы"</t>
  </si>
  <si>
    <t>110</t>
  </si>
  <si>
    <t>Расходы на выплаты персоналу казенных учреждений</t>
  </si>
  <si>
    <t>464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</si>
  <si>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объекта недвижимого имущества в государственную (муниципальную) собственность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</si>
  <si>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</si>
  <si>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</t>
  </si>
  <si>
    <t>Повышение квалификации педагогических работников</t>
  </si>
  <si>
    <t>Реализация полномочий Управления образования</t>
  </si>
  <si>
    <t>0160497</t>
  </si>
  <si>
    <t>Детское и школьное питание за счет средств бюджета Удмуртской Республики</t>
  </si>
  <si>
    <t>Реализация установленных полномочий (функций) Управлением финансов</t>
  </si>
  <si>
    <t>Мероприятия по повышению эффективности бюджетных расходов</t>
  </si>
  <si>
    <t>520</t>
  </si>
  <si>
    <t>Субсидии</t>
  </si>
  <si>
    <t>9906290</t>
  </si>
  <si>
    <t>Другие вопросы в области средств массовой информации</t>
  </si>
  <si>
    <t>Дотации</t>
  </si>
  <si>
    <t>510</t>
  </si>
  <si>
    <t>0926301</t>
  </si>
  <si>
    <t>512</t>
  </si>
  <si>
    <t>Иные дотации</t>
  </si>
  <si>
    <t>Дотация на поддержку мер по обеспечению сбалансированности бюджетов из бюджета муниципального района бюджетам поселений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</si>
  <si>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</si>
  <si>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</si>
  <si>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Управление  культуры и туризма Администрации муниципального образования "Малопургинский район"</t>
  </si>
  <si>
    <t>Создание условий для реализации муниципальной программы (реализация полномочий Управления  культуры и туризма Администрации муниципального образования "Малопургинский район")</t>
  </si>
  <si>
    <t>540</t>
  </si>
  <si>
    <t>Иные межбюджетные трансферты</t>
  </si>
  <si>
    <t>0926204</t>
  </si>
  <si>
    <t>Уплата налога на имущество организаций за счет средств местного бюджета</t>
  </si>
  <si>
    <t>9905120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</si>
  <si>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</si>
  <si>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9906203</t>
  </si>
  <si>
    <t>Строительство и реконструкция объектов общегражданского назначения, разработка генеральных планов поселений (софинансирование объектов Адресной инвестиционной программы Удмуртской Республики)</t>
  </si>
  <si>
    <t>0800577</t>
  </si>
  <si>
    <t>Реализация энергоэффективных технических мероприятий в организациях, финансируемых за счет средств бюджетов муниципальных образований в Удмуртской Республике</t>
  </si>
  <si>
    <t>0729603</t>
  </si>
  <si>
    <t>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 бюджетов</t>
  </si>
  <si>
    <t>9905190</t>
  </si>
  <si>
    <t>Межбюджетные трансферты на государственную поддержку (грант) комплексного развития региональных и муниципальных учреждений культуры</t>
  </si>
  <si>
    <t>0220523</t>
  </si>
  <si>
    <t>Подпрограмма " Организация отдыха детей в каникулярное время"</t>
  </si>
  <si>
    <t>0310248</t>
  </si>
  <si>
    <t>0315144</t>
  </si>
  <si>
    <t>0315146</t>
  </si>
  <si>
    <t>На обновление республиканского библиотечного фонда сети муниципальных библиотек</t>
  </si>
  <si>
    <t>Комплектование книжных фондов библиотек муниципальных образований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</si>
  <si>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</si>
  <si>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0125097</t>
  </si>
  <si>
    <t>Создание в общеобразовательных организациях, расположенных в сельской местности, условий для занятия физической культурой и спортом</t>
  </si>
  <si>
    <t>0120422</t>
  </si>
  <si>
    <t>0150496</t>
  </si>
  <si>
    <t>Подготовка муниципальных образовательных организаций к новому учебному году</t>
  </si>
  <si>
    <t>Расходы на мероприятия по безопасности образовательных организаций</t>
  </si>
  <si>
    <t>Субсидии на реализацию мероприятий по организации и обеспечению отдыха детей в каникулярное время</t>
  </si>
  <si>
    <t>9900430</t>
  </si>
  <si>
    <t>Обеспечение пожарной безопасности</t>
  </si>
  <si>
    <t>Субсидии на обеспечение первичных мер пожарной безопасности в границах населенных пунктов</t>
  </si>
  <si>
    <t>9900429</t>
  </si>
  <si>
    <t>Организация благоустройства территорий городских округов, городских и сельских поселений</t>
  </si>
  <si>
    <t>9900518</t>
  </si>
  <si>
    <t>Развитие информационного общества в Удмуртской Республике</t>
  </si>
  <si>
    <t>9906124</t>
  </si>
  <si>
    <t>Обеспечение деятельности специальных (коррекционных) учреждений за счет средств от иной приносящей доход деятельности</t>
  </si>
  <si>
    <t>Мероприятия по охране окружающей среды (организация сбора, вывоза бытовых отходов, содержание мест санкционированного сбора бытовых отходов)</t>
  </si>
  <si>
    <t>9906018</t>
  </si>
  <si>
    <t xml:space="preserve">Расходы за счет средств кредита, полученного от кредитных организаций </t>
  </si>
  <si>
    <t>Приложение 3</t>
  </si>
  <si>
    <t>9905392</t>
  </si>
  <si>
    <t>Иные межбюджетные трансферты на создание и развитие сети многофункциональных центров предоставления государственных и муниципальных услуг</t>
  </si>
  <si>
    <t>1100000</t>
  </si>
  <si>
    <t>1106291</t>
  </si>
  <si>
    <t>Муниципальная программа "Профилактика правонарушений в муниципальном образовании "Малопургинский район" на 2015-2020 годы"</t>
  </si>
  <si>
    <t>0740645</t>
  </si>
  <si>
    <t>410</t>
  </si>
  <si>
    <t>414</t>
  </si>
  <si>
    <t>0745018</t>
  </si>
  <si>
    <t>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</si>
  <si>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>Бюджетные инвестиции</t>
  </si>
  <si>
    <t>Бюджетные инвестиции в объекты капитального строительства государственной (муниципальной) собственности</t>
  </si>
  <si>
    <t>Субсидии на реализацию Федеральной целевой программы "Устойчивое развитие сельских территорий на 2014-2017 годы и на период до 2020 года"</t>
  </si>
  <si>
    <t>0746253</t>
  </si>
  <si>
    <t>Содержание и ремонт автомобильных дорог общего пользования местного значения за счет средств местного бюджета</t>
  </si>
  <si>
    <t>9900474</t>
  </si>
  <si>
    <t>Субсидии на поддержку малого и среднего предпринимательства, включая крестьянские (фермерские) хозяйства</t>
  </si>
  <si>
    <t>0806009</t>
  </si>
  <si>
    <t>Оценка недвижимости, признание прав и регулирование отношений в сфере управления государственной и муниципальной собственностью</t>
  </si>
  <si>
    <t>9900638</t>
  </si>
  <si>
    <t>9906220</t>
  </si>
  <si>
    <t>Реализация проектов комплексного обустройства площадок под компактную жилищную застройку в сельской местности</t>
  </si>
  <si>
    <t>Мероприятия в области коммунального хозяйства за счет средств бюджетного кредита</t>
  </si>
  <si>
    <t>9906014</t>
  </si>
  <si>
    <t>Строительство объектов муниципальной собственности</t>
  </si>
  <si>
    <t>0315236</t>
  </si>
  <si>
    <t>1100493</t>
  </si>
  <si>
    <t>9900533</t>
  </si>
  <si>
    <t>Субсидия  на реализацию проекта "Большие Самсоновские чтения"</t>
  </si>
  <si>
    <t>Мероприятия в сфере гармонизации межэтнических отношений и профилактики экстремистских проявлений</t>
  </si>
  <si>
    <t>Органы внутренних дел</t>
  </si>
  <si>
    <t>Мероприятия на обеспечение правопорядка и общественной безопасности в Удмуртской Республике</t>
  </si>
  <si>
    <t>0135014</t>
  </si>
  <si>
    <t>Межбюджетные трансферты на реализацию мероприятий по модернизации организаций дополнительного образования детей - детских школ искусств Удмуртской Республики</t>
  </si>
  <si>
    <t>0116112</t>
  </si>
  <si>
    <t>Доукомплектование детских садов за счет средств бюджета Удмуртской Республики</t>
  </si>
  <si>
    <t>0120517</t>
  </si>
  <si>
    <t>Адаптация объектов социальной инфраструктуры с целью доступности для инвалидов и другие мероприятия в рамках реализации государственной программы Российской Федерации "Доступная среда"</t>
  </si>
  <si>
    <t>0136123</t>
  </si>
  <si>
    <t>0110448</t>
  </si>
  <si>
    <t>0110712</t>
  </si>
  <si>
    <t>Расходы на освобождение от платы за присмотр и уход за детьми-инвалидами, детьми-сиротами и детьми, оставшимся без попечения родителей, за детьми с туберкулезной интоксикацией, а также за детьми, оба родителя которых или один из них является инвалидами</t>
  </si>
  <si>
    <t>Субсидии на реализацию мероприятий по присмотру и уходу за детьми-инвалидами, детьми-сиротами и детьми, оставшимся без попечения родителей, а также за детьми с туберкулезной интоксикацией, обучающимися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</si>
  <si>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9905018</t>
  </si>
  <si>
    <t>Уточнен-ный план на 2015 год</t>
  </si>
  <si>
    <t>Исполнено на 01.01.2016 г.</t>
  </si>
  <si>
    <t>от 2016 года №</t>
  </si>
  <si>
    <t>Отчет об исполнении бюджета муниципального образования "Малопургинский район" по ведомственной структуре расходов бюджетов за 2015 год</t>
  </si>
  <si>
    <t>Расходы на мероприятия по организации и содержанию народной дружины</t>
  </si>
  <si>
    <t>Судебная система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</si>
</sst>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2" fillId="0" borderId="10" xfId="0" applyNumberFormat="1" applyFont="1" applyBorder="1" applyAlignment="1" quotePrefix="1">
      <alignment horizontal="center" wrapText="1"/>
    </xf>
    <xf numFmtId="0" fontId="2" fillId="0" borderId="10" xfId="0" applyFont="1" applyFill="1" applyBorder="1" applyAlignment="1" quotePrefix="1">
      <alignment shrinkToFit="1"/>
    </xf>
    <xf numFmtId="0" fontId="3" fillId="0" borderId="0" xfId="0" applyFont="1" applyFill="1" applyAlignment="1">
      <alignment wrapText="1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 quotePrefix="1">
      <alignment horizontal="center" wrapText="1"/>
    </xf>
    <xf numFmtId="0" fontId="6" fillId="0" borderId="0" xfId="0" applyFont="1" applyFill="1" applyAlignment="1" quotePrefix="1">
      <alignment horizontal="center" wrapText="1"/>
    </xf>
    <xf numFmtId="0" fontId="6" fillId="0" borderId="0" xfId="0" applyFont="1" applyFill="1" applyAlignment="1">
      <alignment wrapText="1"/>
    </xf>
    <xf numFmtId="49" fontId="7" fillId="0" borderId="0" xfId="0" applyNumberFormat="1" applyFont="1" applyFill="1" applyAlignment="1" quotePrefix="1">
      <alignment horizontal="center" wrapText="1"/>
    </xf>
    <xf numFmtId="0" fontId="7" fillId="0" borderId="0" xfId="0" applyFont="1" applyFill="1" applyAlignment="1" quotePrefix="1">
      <alignment horizontal="center" wrapText="1"/>
    </xf>
    <xf numFmtId="0" fontId="7" fillId="0" borderId="0" xfId="0" applyFont="1" applyFill="1" applyAlignment="1">
      <alignment wrapText="1"/>
    </xf>
    <xf numFmtId="49" fontId="8" fillId="0" borderId="0" xfId="0" applyNumberFormat="1" applyFont="1" applyBorder="1" applyAlignment="1" quotePrefix="1">
      <alignment horizontal="center" wrapText="1"/>
    </xf>
    <xf numFmtId="0" fontId="8" fillId="0" borderId="0" xfId="0" applyFont="1" applyFill="1" applyBorder="1" applyAlignment="1" quotePrefix="1">
      <alignment shrinkToFit="1"/>
    </xf>
    <xf numFmtId="0" fontId="8" fillId="0" borderId="0" xfId="0" applyFont="1" applyFill="1" applyAlignment="1">
      <alignment/>
    </xf>
    <xf numFmtId="49" fontId="10" fillId="0" borderId="0" xfId="0" applyNumberFormat="1" applyFont="1" applyAlignment="1">
      <alignment/>
    </xf>
    <xf numFmtId="49" fontId="8" fillId="0" borderId="10" xfId="0" applyNumberFormat="1" applyFont="1" applyBorder="1" applyAlignment="1" quotePrefix="1">
      <alignment horizontal="center" wrapText="1"/>
    </xf>
    <xf numFmtId="0" fontId="8" fillId="0" borderId="10" xfId="0" applyFont="1" applyFill="1" applyBorder="1" applyAlignment="1" quotePrefix="1">
      <alignment shrinkToFit="1"/>
    </xf>
    <xf numFmtId="49" fontId="2" fillId="0" borderId="10" xfId="0" applyNumberFormat="1" applyFont="1" applyBorder="1" applyAlignment="1" quotePrefix="1">
      <alignment wrapText="1"/>
    </xf>
    <xf numFmtId="49" fontId="9" fillId="0" borderId="0" xfId="0" applyNumberFormat="1" applyFont="1" applyFill="1" applyAlignment="1" quotePrefix="1">
      <alignment wrapText="1"/>
    </xf>
    <xf numFmtId="49" fontId="8" fillId="0" borderId="0" xfId="0" applyNumberFormat="1" applyFont="1" applyFill="1" applyAlignment="1" quotePrefix="1">
      <alignment wrapText="1"/>
    </xf>
    <xf numFmtId="49" fontId="8" fillId="0" borderId="0" xfId="0" applyNumberFormat="1" applyFont="1" applyBorder="1" applyAlignment="1">
      <alignment wrapText="1"/>
    </xf>
    <xf numFmtId="49" fontId="8" fillId="0" borderId="10" xfId="0" applyNumberFormat="1" applyFont="1" applyBorder="1" applyAlignment="1" quotePrefix="1">
      <alignment wrapText="1"/>
    </xf>
    <xf numFmtId="49" fontId="10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 quotePrefix="1">
      <alignment horizontal="center" wrapText="1"/>
    </xf>
    <xf numFmtId="164" fontId="7" fillId="0" borderId="0" xfId="0" applyNumberFormat="1" applyFont="1" applyFill="1" applyAlignment="1" quotePrefix="1">
      <alignment horizontal="center" wrapText="1"/>
    </xf>
    <xf numFmtId="164" fontId="0" fillId="0" borderId="0" xfId="0" applyNumberFormat="1" applyFill="1" applyAlignment="1">
      <alignment horizontal="center"/>
    </xf>
    <xf numFmtId="49" fontId="2" fillId="0" borderId="0" xfId="0" applyNumberFormat="1" applyFont="1" applyBorder="1" applyAlignment="1" quotePrefix="1">
      <alignment wrapText="1"/>
    </xf>
    <xf numFmtId="49" fontId="2" fillId="0" borderId="0" xfId="0" applyNumberFormat="1" applyFont="1" applyBorder="1" applyAlignment="1" quotePrefix="1">
      <alignment horizontal="center" wrapText="1"/>
    </xf>
    <xf numFmtId="0" fontId="2" fillId="0" borderId="0" xfId="0" applyFont="1" applyFill="1" applyBorder="1" applyAlignment="1" quotePrefix="1">
      <alignment shrinkToFit="1"/>
    </xf>
    <xf numFmtId="0" fontId="8" fillId="0" borderId="10" xfId="0" applyNumberFormat="1" applyFont="1" applyFill="1" applyBorder="1" applyAlignment="1">
      <alignment wrapText="1"/>
    </xf>
    <xf numFmtId="0" fontId="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quotePrefix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 quotePrefix="1">
      <alignment horizontal="center" wrapText="1"/>
    </xf>
    <xf numFmtId="164" fontId="8" fillId="0" borderId="10" xfId="0" applyNumberFormat="1" applyFont="1" applyFill="1" applyBorder="1" applyAlignment="1" quotePrefix="1">
      <alignment shrinkToFit="1"/>
    </xf>
    <xf numFmtId="49" fontId="2" fillId="0" borderId="10" xfId="0" applyNumberFormat="1" applyFont="1" applyFill="1" applyBorder="1" applyAlignment="1" quotePrefix="1">
      <alignment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 quotePrefix="1">
      <alignment horizontal="center" wrapText="1"/>
    </xf>
    <xf numFmtId="164" fontId="2" fillId="0" borderId="10" xfId="0" applyNumberFormat="1" applyFont="1" applyFill="1" applyBorder="1" applyAlignment="1" quotePrefix="1">
      <alignment shrinkToFit="1"/>
    </xf>
    <xf numFmtId="0" fontId="8" fillId="0" borderId="10" xfId="0" applyNumberFormat="1" applyFont="1" applyBorder="1" applyAlignment="1" quotePrefix="1">
      <alignment wrapText="1"/>
    </xf>
    <xf numFmtId="0" fontId="2" fillId="0" borderId="10" xfId="0" applyNumberFormat="1" applyFont="1" applyBorder="1" applyAlignment="1" quotePrefix="1">
      <alignment wrapText="1"/>
    </xf>
    <xf numFmtId="164" fontId="2" fillId="0" borderId="0" xfId="0" applyNumberFormat="1" applyFont="1" applyFill="1" applyBorder="1" applyAlignment="1" quotePrefix="1">
      <alignment shrinkToFit="1"/>
    </xf>
    <xf numFmtId="164" fontId="8" fillId="0" borderId="0" xfId="0" applyNumberFormat="1" applyFont="1" applyFill="1" applyBorder="1" applyAlignment="1" quotePrefix="1">
      <alignment shrinkToFit="1"/>
    </xf>
    <xf numFmtId="164" fontId="7" fillId="0" borderId="10" xfId="0" applyNumberFormat="1" applyFont="1" applyFill="1" applyBorder="1" applyAlignment="1">
      <alignment shrinkToFit="1"/>
    </xf>
    <xf numFmtId="164" fontId="8" fillId="0" borderId="0" xfId="0" applyNumberFormat="1" applyFont="1" applyFill="1" applyAlignment="1">
      <alignment/>
    </xf>
    <xf numFmtId="164" fontId="2" fillId="0" borderId="0" xfId="0" applyNumberFormat="1" applyFont="1" applyFill="1" applyAlignment="1">
      <alignment wrapText="1"/>
    </xf>
    <xf numFmtId="164" fontId="49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 wrapText="1"/>
    </xf>
    <xf numFmtId="164" fontId="8" fillId="0" borderId="0" xfId="0" applyNumberFormat="1" applyFont="1" applyFill="1" applyAlignment="1">
      <alignment wrapText="1"/>
    </xf>
    <xf numFmtId="164" fontId="8" fillId="0" borderId="10" xfId="0" applyNumberFormat="1" applyFont="1" applyFill="1" applyBorder="1" applyAlignment="1">
      <alignment shrinkToFit="1"/>
    </xf>
    <xf numFmtId="0" fontId="2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textRotation="90" wrapText="1"/>
    </xf>
    <xf numFmtId="164" fontId="2" fillId="0" borderId="1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right"/>
    </xf>
    <xf numFmtId="164" fontId="2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0" xfId="53" applyFont="1" applyFill="1" applyBorder="1" applyAlignment="1">
      <alignment horizontal="right"/>
      <protection/>
    </xf>
    <xf numFmtId="0" fontId="2" fillId="0" borderId="0" xfId="53" applyFont="1" applyFill="1" applyAlignment="1">
      <alignment horizontal="right"/>
      <protection/>
    </xf>
    <xf numFmtId="0" fontId="2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 vertical="center" wrapText="1"/>
    </xf>
    <xf numFmtId="49" fontId="7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6"/>
  <sheetViews>
    <sheetView tabSelected="1" zoomScalePageLayoutView="0" workbookViewId="0" topLeftCell="A2">
      <selection activeCell="A10" sqref="A10:IV12"/>
    </sheetView>
  </sheetViews>
  <sheetFormatPr defaultColWidth="9.140625" defaultRowHeight="15"/>
  <cols>
    <col min="1" max="1" width="50.8515625" style="30" customWidth="1"/>
    <col min="2" max="2" width="5.8515625" style="7" customWidth="1"/>
    <col min="3" max="3" width="4.00390625" style="7" customWidth="1"/>
    <col min="4" max="4" width="3.421875" style="7" customWidth="1"/>
    <col min="5" max="5" width="9.140625" style="7" customWidth="1"/>
    <col min="6" max="6" width="4.57421875" style="7" customWidth="1"/>
    <col min="7" max="7" width="9.140625" style="34" customWidth="1"/>
    <col min="8" max="9" width="8.00390625" style="6" hidden="1" customWidth="1"/>
    <col min="10" max="10" width="9.57421875" style="55" bestFit="1" customWidth="1"/>
    <col min="11" max="16384" width="9.140625" style="5" customWidth="1"/>
  </cols>
  <sheetData>
    <row r="1" spans="1:10" s="3" customFormat="1" ht="10.5" customHeight="1" hidden="1">
      <c r="A1" s="25"/>
      <c r="B1" s="1"/>
      <c r="C1" s="1"/>
      <c r="D1" s="1"/>
      <c r="E1" s="1"/>
      <c r="F1" s="1"/>
      <c r="G1" s="47"/>
      <c r="H1" s="2"/>
      <c r="I1" s="2"/>
      <c r="J1" s="54"/>
    </row>
    <row r="2" spans="1:10" s="3" customFormat="1" ht="15" customHeight="1">
      <c r="A2" s="62"/>
      <c r="B2" s="62"/>
      <c r="C2" s="62"/>
      <c r="D2" s="66" t="s">
        <v>495</v>
      </c>
      <c r="E2" s="66"/>
      <c r="F2" s="66"/>
      <c r="G2" s="66"/>
      <c r="H2" s="66"/>
      <c r="I2" s="66"/>
      <c r="J2" s="66"/>
    </row>
    <row r="3" spans="1:10" s="3" customFormat="1" ht="15" customHeight="1">
      <c r="A3" s="62"/>
      <c r="B3" s="67" t="s">
        <v>372</v>
      </c>
      <c r="C3" s="67"/>
      <c r="D3" s="67"/>
      <c r="E3" s="67"/>
      <c r="F3" s="67"/>
      <c r="G3" s="67"/>
      <c r="H3" s="67"/>
      <c r="I3" s="67"/>
      <c r="J3" s="67"/>
    </row>
    <row r="4" spans="1:10" s="3" customFormat="1" ht="15" customHeight="1">
      <c r="A4" s="68" t="s">
        <v>373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s="3" customFormat="1" ht="15" customHeight="1">
      <c r="A5" s="62"/>
      <c r="B5" s="62"/>
      <c r="C5" s="68" t="s">
        <v>542</v>
      </c>
      <c r="D5" s="68"/>
      <c r="E5" s="68"/>
      <c r="F5" s="68"/>
      <c r="G5" s="68"/>
      <c r="H5" s="68"/>
      <c r="I5" s="68"/>
      <c r="J5" s="68"/>
    </row>
    <row r="6" spans="1:10" s="3" customFormat="1" ht="15" customHeight="1">
      <c r="A6" s="35"/>
      <c r="B6" s="36"/>
      <c r="C6" s="36"/>
      <c r="D6" s="36"/>
      <c r="E6" s="36"/>
      <c r="F6" s="36"/>
      <c r="G6" s="50"/>
      <c r="H6" s="37"/>
      <c r="I6" s="37"/>
      <c r="J6" s="54"/>
    </row>
    <row r="7" spans="1:10" ht="35.25" customHeight="1">
      <c r="A7" s="69" t="s">
        <v>543</v>
      </c>
      <c r="B7" s="69"/>
      <c r="C7" s="69"/>
      <c r="D7" s="69"/>
      <c r="E7" s="69"/>
      <c r="F7" s="69"/>
      <c r="G7" s="69"/>
      <c r="H7" s="69"/>
      <c r="I7" s="69"/>
      <c r="J7" s="69"/>
    </row>
    <row r="8" spans="1:10" ht="15">
      <c r="A8" s="22"/>
      <c r="B8" s="4"/>
      <c r="C8" s="4"/>
      <c r="D8" s="4"/>
      <c r="G8" s="5"/>
      <c r="H8" s="8"/>
      <c r="I8" s="8"/>
      <c r="J8" s="31" t="s">
        <v>371</v>
      </c>
    </row>
    <row r="9" spans="1:10" ht="58.5" customHeight="1">
      <c r="A9" s="9" t="s">
        <v>1</v>
      </c>
      <c r="B9" s="9" t="s">
        <v>14</v>
      </c>
      <c r="C9" s="10" t="s">
        <v>5</v>
      </c>
      <c r="D9" s="10" t="s">
        <v>7</v>
      </c>
      <c r="E9" s="9" t="s">
        <v>9</v>
      </c>
      <c r="F9" s="11" t="s">
        <v>15</v>
      </c>
      <c r="G9" s="12" t="s">
        <v>540</v>
      </c>
      <c r="H9" s="59"/>
      <c r="I9" s="60" t="str">
        <f>MID(I11,FIND("Проект",I11,1)+7,4)&amp;" ББ="&amp;LEFT(RIGHT(I10,12),2)</f>
        <v>2015 ББ=22</v>
      </c>
      <c r="J9" s="61" t="s">
        <v>541</v>
      </c>
    </row>
    <row r="10" spans="1:10" s="15" customFormat="1" ht="15.75" customHeight="1" hidden="1">
      <c r="A10" s="26" t="s">
        <v>0</v>
      </c>
      <c r="B10" s="13" t="s">
        <v>2</v>
      </c>
      <c r="C10" s="13" t="s">
        <v>4</v>
      </c>
      <c r="D10" s="13" t="s">
        <v>6</v>
      </c>
      <c r="E10" s="13" t="s">
        <v>8</v>
      </c>
      <c r="F10" s="13" t="s">
        <v>10</v>
      </c>
      <c r="G10" s="32" t="s">
        <v>19</v>
      </c>
      <c r="H10" s="14" t="s">
        <v>18</v>
      </c>
      <c r="I10" s="14" t="s">
        <v>20</v>
      </c>
      <c r="J10" s="56"/>
    </row>
    <row r="11" spans="1:10" s="18" customFormat="1" ht="15.75" customHeight="1" hidden="1">
      <c r="A11" s="27" t="s">
        <v>1</v>
      </c>
      <c r="B11" s="16" t="s">
        <v>3</v>
      </c>
      <c r="C11" s="16" t="s">
        <v>5</v>
      </c>
      <c r="D11" s="16" t="s">
        <v>7</v>
      </c>
      <c r="E11" s="16" t="s">
        <v>9</v>
      </c>
      <c r="F11" s="16" t="s">
        <v>11</v>
      </c>
      <c r="G11" s="33" t="s">
        <v>17</v>
      </c>
      <c r="H11" s="17" t="s">
        <v>17</v>
      </c>
      <c r="I11" s="17" t="s">
        <v>17</v>
      </c>
      <c r="J11" s="57"/>
    </row>
    <row r="12" spans="1:10" s="21" customFormat="1" ht="12.75" hidden="1">
      <c r="A12" s="28" t="s">
        <v>12</v>
      </c>
      <c r="B12" s="19" t="s">
        <v>13</v>
      </c>
      <c r="C12" s="19" t="s">
        <v>13</v>
      </c>
      <c r="D12" s="19" t="s">
        <v>13</v>
      </c>
      <c r="E12" s="19" t="s">
        <v>13</v>
      </c>
      <c r="F12" s="19" t="s">
        <v>13</v>
      </c>
      <c r="G12" s="51">
        <v>750437.4</v>
      </c>
      <c r="H12" s="20">
        <v>750437.4</v>
      </c>
      <c r="I12" s="20"/>
      <c r="J12" s="53"/>
    </row>
    <row r="13" spans="1:10" s="18" customFormat="1" ht="25.5">
      <c r="A13" s="29" t="s">
        <v>21</v>
      </c>
      <c r="B13" s="23" t="s">
        <v>22</v>
      </c>
      <c r="C13" s="23" t="s">
        <v>13</v>
      </c>
      <c r="D13" s="23" t="s">
        <v>13</v>
      </c>
      <c r="E13" s="23" t="s">
        <v>13</v>
      </c>
      <c r="F13" s="23" t="s">
        <v>13</v>
      </c>
      <c r="G13" s="43">
        <f>G14+G150+G185+G242+G321+G338+G301+G378+G385</f>
        <v>279825.8</v>
      </c>
      <c r="H13" s="43">
        <f>H14+H150+H185+H242+H321+H338+H301+H378+H385</f>
        <v>78797</v>
      </c>
      <c r="I13" s="43">
        <f>I14+I150+I185+I242+I321+I338+I301+I378+I385</f>
        <v>0</v>
      </c>
      <c r="J13" s="43">
        <f>J14+J150+J185+J242+J321+J338+J301+J378+J385</f>
        <v>183508.8</v>
      </c>
    </row>
    <row r="14" spans="1:10" s="18" customFormat="1" ht="14.25">
      <c r="A14" s="29" t="s">
        <v>23</v>
      </c>
      <c r="B14" s="23" t="s">
        <v>22</v>
      </c>
      <c r="C14" s="23" t="s">
        <v>24</v>
      </c>
      <c r="D14" s="23"/>
      <c r="E14" s="23" t="s">
        <v>13</v>
      </c>
      <c r="F14" s="23" t="s">
        <v>13</v>
      </c>
      <c r="G14" s="43">
        <f>G15+G98+G103</f>
        <v>51486.09999999999</v>
      </c>
      <c r="H14" s="43">
        <f>H15+H98+H103</f>
        <v>44315.7</v>
      </c>
      <c r="I14" s="43">
        <f>I15+I98+I103</f>
        <v>0</v>
      </c>
      <c r="J14" s="43">
        <f>J15+J98+J103</f>
        <v>49719.19999999999</v>
      </c>
    </row>
    <row r="15" spans="1:10" s="18" customFormat="1" ht="51">
      <c r="A15" s="29" t="s">
        <v>25</v>
      </c>
      <c r="B15" s="23" t="s">
        <v>22</v>
      </c>
      <c r="C15" s="23" t="s">
        <v>24</v>
      </c>
      <c r="D15" s="23" t="s">
        <v>26</v>
      </c>
      <c r="E15" s="23" t="s">
        <v>13</v>
      </c>
      <c r="F15" s="23" t="s">
        <v>13</v>
      </c>
      <c r="G15" s="43">
        <f>G16+G42+G52</f>
        <v>46604.09999999999</v>
      </c>
      <c r="H15" s="43">
        <f>H16+H42+H52</f>
        <v>42228.7</v>
      </c>
      <c r="I15" s="43">
        <f>I16+I42+I52</f>
        <v>0</v>
      </c>
      <c r="J15" s="43">
        <f>J16+J42+J52</f>
        <v>45651.79999999999</v>
      </c>
    </row>
    <row r="16" spans="1:10" s="18" customFormat="1" ht="38.25">
      <c r="A16" s="29" t="s">
        <v>27</v>
      </c>
      <c r="B16" s="23" t="s">
        <v>22</v>
      </c>
      <c r="C16" s="23" t="s">
        <v>24</v>
      </c>
      <c r="D16" s="23" t="s">
        <v>26</v>
      </c>
      <c r="E16" s="23" t="s">
        <v>28</v>
      </c>
      <c r="F16" s="23" t="s">
        <v>13</v>
      </c>
      <c r="G16" s="43">
        <f>G17+G34+G38</f>
        <v>3279.7</v>
      </c>
      <c r="H16" s="43">
        <f>H17+H34+H38</f>
        <v>3119.4</v>
      </c>
      <c r="I16" s="43">
        <f>I17+I34+I38</f>
        <v>0</v>
      </c>
      <c r="J16" s="43">
        <f>J17+J34+J38</f>
        <v>3192.5</v>
      </c>
    </row>
    <row r="17" spans="1:10" s="18" customFormat="1" ht="14.25">
      <c r="A17" s="29" t="s">
        <v>29</v>
      </c>
      <c r="B17" s="23" t="s">
        <v>22</v>
      </c>
      <c r="C17" s="23" t="s">
        <v>24</v>
      </c>
      <c r="D17" s="23" t="s">
        <v>26</v>
      </c>
      <c r="E17" s="23" t="s">
        <v>30</v>
      </c>
      <c r="F17" s="23" t="s">
        <v>13</v>
      </c>
      <c r="G17" s="43">
        <f>G18+G23+G28</f>
        <v>2742</v>
      </c>
      <c r="H17" s="43">
        <f>H18+H23+H28</f>
        <v>2736</v>
      </c>
      <c r="I17" s="43">
        <f>I18+I23+I28</f>
        <v>0</v>
      </c>
      <c r="J17" s="43">
        <f>J18+J23+J28</f>
        <v>2727.5</v>
      </c>
    </row>
    <row r="18" spans="1:10" s="18" customFormat="1" ht="25.5">
      <c r="A18" s="29" t="s">
        <v>31</v>
      </c>
      <c r="B18" s="23" t="s">
        <v>22</v>
      </c>
      <c r="C18" s="23" t="s">
        <v>24</v>
      </c>
      <c r="D18" s="23" t="s">
        <v>26</v>
      </c>
      <c r="E18" s="23" t="s">
        <v>32</v>
      </c>
      <c r="F18" s="23" t="s">
        <v>13</v>
      </c>
      <c r="G18" s="43">
        <f>G19+G21</f>
        <v>388.4</v>
      </c>
      <c r="H18" s="43">
        <f>H19+H21</f>
        <v>388.4</v>
      </c>
      <c r="I18" s="43">
        <f>I19+I21</f>
        <v>0</v>
      </c>
      <c r="J18" s="43">
        <f>J19+J21</f>
        <v>388.3</v>
      </c>
    </row>
    <row r="19" spans="1:10" s="3" customFormat="1" ht="26.25">
      <c r="A19" s="25" t="s">
        <v>375</v>
      </c>
      <c r="B19" s="1" t="s">
        <v>22</v>
      </c>
      <c r="C19" s="1" t="s">
        <v>24</v>
      </c>
      <c r="D19" s="1" t="s">
        <v>26</v>
      </c>
      <c r="E19" s="1" t="s">
        <v>32</v>
      </c>
      <c r="F19" s="1" t="s">
        <v>374</v>
      </c>
      <c r="G19" s="47">
        <f>G20</f>
        <v>360.7</v>
      </c>
      <c r="H19" s="47">
        <f>H20</f>
        <v>371.4</v>
      </c>
      <c r="I19" s="47">
        <f>I20</f>
        <v>0</v>
      </c>
      <c r="J19" s="47">
        <f>J20</f>
        <v>360.6</v>
      </c>
    </row>
    <row r="20" spans="1:10" s="3" customFormat="1" ht="39">
      <c r="A20" s="25" t="s">
        <v>33</v>
      </c>
      <c r="B20" s="1" t="s">
        <v>22</v>
      </c>
      <c r="C20" s="1" t="s">
        <v>24</v>
      </c>
      <c r="D20" s="1" t="s">
        <v>26</v>
      </c>
      <c r="E20" s="1" t="s">
        <v>32</v>
      </c>
      <c r="F20" s="1" t="s">
        <v>34</v>
      </c>
      <c r="G20" s="47">
        <v>360.7</v>
      </c>
      <c r="H20" s="2">
        <v>371.4</v>
      </c>
      <c r="I20" s="2"/>
      <c r="J20" s="63">
        <v>360.6</v>
      </c>
    </row>
    <row r="21" spans="1:10" s="3" customFormat="1" ht="26.25">
      <c r="A21" s="25" t="s">
        <v>376</v>
      </c>
      <c r="B21" s="1" t="s">
        <v>22</v>
      </c>
      <c r="C21" s="1" t="s">
        <v>24</v>
      </c>
      <c r="D21" s="1" t="s">
        <v>26</v>
      </c>
      <c r="E21" s="1" t="s">
        <v>32</v>
      </c>
      <c r="F21" s="1" t="s">
        <v>377</v>
      </c>
      <c r="G21" s="47">
        <f>G22</f>
        <v>27.7</v>
      </c>
      <c r="H21" s="47">
        <f>H22</f>
        <v>17</v>
      </c>
      <c r="I21" s="47">
        <f>I22</f>
        <v>0</v>
      </c>
      <c r="J21" s="47">
        <f>J22</f>
        <v>27.7</v>
      </c>
    </row>
    <row r="22" spans="1:10" s="3" customFormat="1" ht="26.25">
      <c r="A22" s="25" t="s">
        <v>35</v>
      </c>
      <c r="B22" s="1" t="s">
        <v>22</v>
      </c>
      <c r="C22" s="1" t="s">
        <v>24</v>
      </c>
      <c r="D22" s="1" t="s">
        <v>26</v>
      </c>
      <c r="E22" s="1" t="s">
        <v>32</v>
      </c>
      <c r="F22" s="1" t="s">
        <v>36</v>
      </c>
      <c r="G22" s="47">
        <v>27.7</v>
      </c>
      <c r="H22" s="2">
        <v>17</v>
      </c>
      <c r="I22" s="2"/>
      <c r="J22" s="63">
        <v>27.7</v>
      </c>
    </row>
    <row r="23" spans="1:10" s="18" customFormat="1" ht="25.5">
      <c r="A23" s="29" t="s">
        <v>37</v>
      </c>
      <c r="B23" s="23" t="s">
        <v>22</v>
      </c>
      <c r="C23" s="23" t="s">
        <v>24</v>
      </c>
      <c r="D23" s="23" t="s">
        <v>26</v>
      </c>
      <c r="E23" s="23" t="s">
        <v>38</v>
      </c>
      <c r="F23" s="23" t="s">
        <v>13</v>
      </c>
      <c r="G23" s="43">
        <f>G24+G26</f>
        <v>151.4</v>
      </c>
      <c r="H23" s="43">
        <f>H24+H26</f>
        <v>151.4</v>
      </c>
      <c r="I23" s="43">
        <f>I24+I26</f>
        <v>0</v>
      </c>
      <c r="J23" s="43">
        <f>J24+J26</f>
        <v>137</v>
      </c>
    </row>
    <row r="24" spans="1:10" s="3" customFormat="1" ht="26.25">
      <c r="A24" s="25" t="s">
        <v>375</v>
      </c>
      <c r="B24" s="1" t="s">
        <v>22</v>
      </c>
      <c r="C24" s="1" t="s">
        <v>24</v>
      </c>
      <c r="D24" s="1" t="s">
        <v>26</v>
      </c>
      <c r="E24" s="1" t="s">
        <v>38</v>
      </c>
      <c r="F24" s="1" t="s">
        <v>374</v>
      </c>
      <c r="G24" s="47">
        <f>G25</f>
        <v>144.8</v>
      </c>
      <c r="H24" s="47">
        <f>H25</f>
        <v>144.8</v>
      </c>
      <c r="I24" s="47">
        <f>I25</f>
        <v>0</v>
      </c>
      <c r="J24" s="47">
        <f>J25</f>
        <v>130.4</v>
      </c>
    </row>
    <row r="25" spans="1:10" s="3" customFormat="1" ht="39">
      <c r="A25" s="25" t="s">
        <v>33</v>
      </c>
      <c r="B25" s="1" t="s">
        <v>22</v>
      </c>
      <c r="C25" s="1" t="s">
        <v>24</v>
      </c>
      <c r="D25" s="1" t="s">
        <v>26</v>
      </c>
      <c r="E25" s="1" t="s">
        <v>38</v>
      </c>
      <c r="F25" s="1" t="s">
        <v>34</v>
      </c>
      <c r="G25" s="47">
        <v>144.8</v>
      </c>
      <c r="H25" s="2">
        <v>144.8</v>
      </c>
      <c r="I25" s="2"/>
      <c r="J25" s="63">
        <v>130.4</v>
      </c>
    </row>
    <row r="26" spans="1:10" s="3" customFormat="1" ht="26.25">
      <c r="A26" s="25" t="s">
        <v>376</v>
      </c>
      <c r="B26" s="1" t="s">
        <v>22</v>
      </c>
      <c r="C26" s="1" t="s">
        <v>24</v>
      </c>
      <c r="D26" s="1" t="s">
        <v>26</v>
      </c>
      <c r="E26" s="1" t="s">
        <v>38</v>
      </c>
      <c r="F26" s="1" t="s">
        <v>377</v>
      </c>
      <c r="G26" s="47">
        <f>G27</f>
        <v>6.6</v>
      </c>
      <c r="H26" s="47">
        <f>H27</f>
        <v>6.6</v>
      </c>
      <c r="I26" s="47">
        <f>I27</f>
        <v>0</v>
      </c>
      <c r="J26" s="47">
        <f>J27</f>
        <v>6.6</v>
      </c>
    </row>
    <row r="27" spans="1:10" s="3" customFormat="1" ht="26.25">
      <c r="A27" s="25" t="s">
        <v>35</v>
      </c>
      <c r="B27" s="1" t="s">
        <v>22</v>
      </c>
      <c r="C27" s="1" t="s">
        <v>24</v>
      </c>
      <c r="D27" s="1" t="s">
        <v>26</v>
      </c>
      <c r="E27" s="1" t="s">
        <v>38</v>
      </c>
      <c r="F27" s="1" t="s">
        <v>36</v>
      </c>
      <c r="G27" s="47">
        <v>6.6</v>
      </c>
      <c r="H27" s="2">
        <v>6.6</v>
      </c>
      <c r="I27" s="2"/>
      <c r="J27" s="63">
        <v>6.6</v>
      </c>
    </row>
    <row r="28" spans="1:10" s="18" customFormat="1" ht="25.5">
      <c r="A28" s="29" t="s">
        <v>39</v>
      </c>
      <c r="B28" s="23" t="s">
        <v>22</v>
      </c>
      <c r="C28" s="23" t="s">
        <v>24</v>
      </c>
      <c r="D28" s="23" t="s">
        <v>26</v>
      </c>
      <c r="E28" s="23" t="s">
        <v>40</v>
      </c>
      <c r="F28" s="23" t="s">
        <v>13</v>
      </c>
      <c r="G28" s="43">
        <f>G29+G31</f>
        <v>2202.2</v>
      </c>
      <c r="H28" s="43">
        <f>H29+H31</f>
        <v>2196.2000000000003</v>
      </c>
      <c r="I28" s="43">
        <f>I29+I31</f>
        <v>0</v>
      </c>
      <c r="J28" s="43">
        <f>J29+J31</f>
        <v>2202.2</v>
      </c>
    </row>
    <row r="29" spans="1:10" s="3" customFormat="1" ht="26.25">
      <c r="A29" s="25" t="s">
        <v>375</v>
      </c>
      <c r="B29" s="1" t="s">
        <v>22</v>
      </c>
      <c r="C29" s="1" t="s">
        <v>24</v>
      </c>
      <c r="D29" s="1" t="s">
        <v>26</v>
      </c>
      <c r="E29" s="1" t="s">
        <v>40</v>
      </c>
      <c r="F29" s="1" t="s">
        <v>374</v>
      </c>
      <c r="G29" s="47">
        <f>G30</f>
        <v>2042.8</v>
      </c>
      <c r="H29" s="47">
        <f>H30</f>
        <v>2105.8</v>
      </c>
      <c r="I29" s="47">
        <f>I30</f>
        <v>0</v>
      </c>
      <c r="J29" s="47">
        <f>J30</f>
        <v>2042.8</v>
      </c>
    </row>
    <row r="30" spans="1:10" s="3" customFormat="1" ht="39">
      <c r="A30" s="25" t="s">
        <v>33</v>
      </c>
      <c r="B30" s="1" t="s">
        <v>22</v>
      </c>
      <c r="C30" s="1" t="s">
        <v>24</v>
      </c>
      <c r="D30" s="1" t="s">
        <v>26</v>
      </c>
      <c r="E30" s="1" t="s">
        <v>40</v>
      </c>
      <c r="F30" s="1" t="s">
        <v>34</v>
      </c>
      <c r="G30" s="47">
        <v>2042.8</v>
      </c>
      <c r="H30" s="2">
        <v>2105.8</v>
      </c>
      <c r="I30" s="2"/>
      <c r="J30" s="63">
        <v>2042.8</v>
      </c>
    </row>
    <row r="31" spans="1:10" s="3" customFormat="1" ht="26.25">
      <c r="A31" s="25" t="s">
        <v>376</v>
      </c>
      <c r="B31" s="1" t="s">
        <v>22</v>
      </c>
      <c r="C31" s="1" t="s">
        <v>24</v>
      </c>
      <c r="D31" s="1" t="s">
        <v>26</v>
      </c>
      <c r="E31" s="1" t="s">
        <v>40</v>
      </c>
      <c r="F31" s="1" t="s">
        <v>377</v>
      </c>
      <c r="G31" s="47">
        <f>G32+G33</f>
        <v>159.4</v>
      </c>
      <c r="H31" s="47">
        <f>H32+H33</f>
        <v>90.4</v>
      </c>
      <c r="I31" s="47">
        <f>I32+I33</f>
        <v>0</v>
      </c>
      <c r="J31" s="47">
        <f>J32+J33</f>
        <v>159.4</v>
      </c>
    </row>
    <row r="32" spans="1:10" s="3" customFormat="1" ht="26.25">
      <c r="A32" s="25" t="s">
        <v>43</v>
      </c>
      <c r="B32" s="1" t="s">
        <v>22</v>
      </c>
      <c r="C32" s="1" t="s">
        <v>24</v>
      </c>
      <c r="D32" s="1" t="s">
        <v>26</v>
      </c>
      <c r="E32" s="1" t="s">
        <v>40</v>
      </c>
      <c r="F32" s="1" t="s">
        <v>44</v>
      </c>
      <c r="G32" s="47">
        <v>24.8</v>
      </c>
      <c r="H32" s="2">
        <v>14</v>
      </c>
      <c r="I32" s="2"/>
      <c r="J32" s="63">
        <v>24.8</v>
      </c>
    </row>
    <row r="33" spans="1:10" s="3" customFormat="1" ht="26.25">
      <c r="A33" s="25" t="s">
        <v>35</v>
      </c>
      <c r="B33" s="1" t="s">
        <v>22</v>
      </c>
      <c r="C33" s="1" t="s">
        <v>24</v>
      </c>
      <c r="D33" s="1" t="s">
        <v>26</v>
      </c>
      <c r="E33" s="1" t="s">
        <v>40</v>
      </c>
      <c r="F33" s="1" t="s">
        <v>36</v>
      </c>
      <c r="G33" s="47">
        <v>134.6</v>
      </c>
      <c r="H33" s="2">
        <v>76.4</v>
      </c>
      <c r="I33" s="2"/>
      <c r="J33" s="63">
        <v>134.6</v>
      </c>
    </row>
    <row r="34" spans="1:10" s="18" customFormat="1" ht="38.25">
      <c r="A34" s="29" t="s">
        <v>45</v>
      </c>
      <c r="B34" s="23" t="s">
        <v>22</v>
      </c>
      <c r="C34" s="23" t="s">
        <v>24</v>
      </c>
      <c r="D34" s="23" t="s">
        <v>26</v>
      </c>
      <c r="E34" s="23" t="s">
        <v>46</v>
      </c>
      <c r="F34" s="23" t="s">
        <v>13</v>
      </c>
      <c r="G34" s="43">
        <f aca="true" t="shared" si="0" ref="G34:J36">G35</f>
        <v>3</v>
      </c>
      <c r="H34" s="43">
        <f t="shared" si="0"/>
        <v>6</v>
      </c>
      <c r="I34" s="43">
        <f t="shared" si="0"/>
        <v>0</v>
      </c>
      <c r="J34" s="43">
        <f t="shared" si="0"/>
        <v>3</v>
      </c>
    </row>
    <row r="35" spans="1:10" s="18" customFormat="1" ht="165.75">
      <c r="A35" s="48" t="s">
        <v>47</v>
      </c>
      <c r="B35" s="23" t="s">
        <v>22</v>
      </c>
      <c r="C35" s="23" t="s">
        <v>24</v>
      </c>
      <c r="D35" s="23" t="s">
        <v>26</v>
      </c>
      <c r="E35" s="23" t="s">
        <v>48</v>
      </c>
      <c r="F35" s="23" t="s">
        <v>13</v>
      </c>
      <c r="G35" s="43">
        <f t="shared" si="0"/>
        <v>3</v>
      </c>
      <c r="H35" s="43">
        <f t="shared" si="0"/>
        <v>6</v>
      </c>
      <c r="I35" s="43">
        <f t="shared" si="0"/>
        <v>0</v>
      </c>
      <c r="J35" s="43">
        <f t="shared" si="0"/>
        <v>3</v>
      </c>
    </row>
    <row r="36" spans="1:10" s="3" customFormat="1" ht="26.25">
      <c r="A36" s="25" t="s">
        <v>375</v>
      </c>
      <c r="B36" s="1" t="s">
        <v>22</v>
      </c>
      <c r="C36" s="1" t="s">
        <v>24</v>
      </c>
      <c r="D36" s="1" t="s">
        <v>26</v>
      </c>
      <c r="E36" s="1" t="s">
        <v>48</v>
      </c>
      <c r="F36" s="1" t="s">
        <v>374</v>
      </c>
      <c r="G36" s="47">
        <f t="shared" si="0"/>
        <v>3</v>
      </c>
      <c r="H36" s="47">
        <f t="shared" si="0"/>
        <v>6</v>
      </c>
      <c r="I36" s="47">
        <f t="shared" si="0"/>
        <v>0</v>
      </c>
      <c r="J36" s="47">
        <f t="shared" si="0"/>
        <v>3</v>
      </c>
    </row>
    <row r="37" spans="1:10" s="3" customFormat="1" ht="39">
      <c r="A37" s="25" t="s">
        <v>33</v>
      </c>
      <c r="B37" s="1" t="s">
        <v>22</v>
      </c>
      <c r="C37" s="1" t="s">
        <v>24</v>
      </c>
      <c r="D37" s="1" t="s">
        <v>26</v>
      </c>
      <c r="E37" s="1" t="s">
        <v>48</v>
      </c>
      <c r="F37" s="1" t="s">
        <v>34</v>
      </c>
      <c r="G37" s="47">
        <v>3</v>
      </c>
      <c r="H37" s="2">
        <v>6</v>
      </c>
      <c r="I37" s="2"/>
      <c r="J37" s="63">
        <v>3</v>
      </c>
    </row>
    <row r="38" spans="1:10" s="18" customFormat="1" ht="38.25">
      <c r="A38" s="29" t="s">
        <v>49</v>
      </c>
      <c r="B38" s="23" t="s">
        <v>22</v>
      </c>
      <c r="C38" s="23" t="s">
        <v>24</v>
      </c>
      <c r="D38" s="23" t="s">
        <v>26</v>
      </c>
      <c r="E38" s="23" t="s">
        <v>50</v>
      </c>
      <c r="F38" s="23" t="s">
        <v>13</v>
      </c>
      <c r="G38" s="43">
        <f aca="true" t="shared" si="1" ref="G38:J40">G39</f>
        <v>534.7</v>
      </c>
      <c r="H38" s="43">
        <f t="shared" si="1"/>
        <v>377.4</v>
      </c>
      <c r="I38" s="43">
        <f t="shared" si="1"/>
        <v>0</v>
      </c>
      <c r="J38" s="43">
        <f t="shared" si="1"/>
        <v>462</v>
      </c>
    </row>
    <row r="39" spans="1:10" s="18" customFormat="1" ht="25.5">
      <c r="A39" s="29" t="s">
        <v>51</v>
      </c>
      <c r="B39" s="23" t="s">
        <v>22</v>
      </c>
      <c r="C39" s="23" t="s">
        <v>24</v>
      </c>
      <c r="D39" s="23" t="s">
        <v>26</v>
      </c>
      <c r="E39" s="23" t="s">
        <v>52</v>
      </c>
      <c r="F39" s="23" t="s">
        <v>13</v>
      </c>
      <c r="G39" s="43">
        <f t="shared" si="1"/>
        <v>534.7</v>
      </c>
      <c r="H39" s="43">
        <f t="shared" si="1"/>
        <v>377.4</v>
      </c>
      <c r="I39" s="43">
        <f t="shared" si="1"/>
        <v>0</v>
      </c>
      <c r="J39" s="43">
        <f t="shared" si="1"/>
        <v>462</v>
      </c>
    </row>
    <row r="40" spans="1:10" s="3" customFormat="1" ht="15">
      <c r="A40" s="25" t="s">
        <v>379</v>
      </c>
      <c r="B40" s="1" t="s">
        <v>22</v>
      </c>
      <c r="C40" s="1" t="s">
        <v>24</v>
      </c>
      <c r="D40" s="1" t="s">
        <v>26</v>
      </c>
      <c r="E40" s="1" t="s">
        <v>52</v>
      </c>
      <c r="F40" s="1" t="s">
        <v>378</v>
      </c>
      <c r="G40" s="47">
        <f t="shared" si="1"/>
        <v>534.7</v>
      </c>
      <c r="H40" s="47">
        <f t="shared" si="1"/>
        <v>377.4</v>
      </c>
      <c r="I40" s="47">
        <f t="shared" si="1"/>
        <v>0</v>
      </c>
      <c r="J40" s="47">
        <f t="shared" si="1"/>
        <v>462</v>
      </c>
    </row>
    <row r="41" spans="1:10" s="3" customFormat="1" ht="51.75">
      <c r="A41" s="25" t="s">
        <v>450</v>
      </c>
      <c r="B41" s="1" t="s">
        <v>22</v>
      </c>
      <c r="C41" s="1" t="s">
        <v>24</v>
      </c>
      <c r="D41" s="1" t="s">
        <v>26</v>
      </c>
      <c r="E41" s="1" t="s">
        <v>52</v>
      </c>
      <c r="F41" s="1" t="s">
        <v>112</v>
      </c>
      <c r="G41" s="47">
        <v>534.7</v>
      </c>
      <c r="H41" s="2">
        <v>377.4</v>
      </c>
      <c r="I41" s="2"/>
      <c r="J41" s="63">
        <v>462</v>
      </c>
    </row>
    <row r="42" spans="1:10" s="18" customFormat="1" ht="38.25">
      <c r="A42" s="29" t="s">
        <v>53</v>
      </c>
      <c r="B42" s="23" t="s">
        <v>22</v>
      </c>
      <c r="C42" s="23" t="s">
        <v>24</v>
      </c>
      <c r="D42" s="23" t="s">
        <v>26</v>
      </c>
      <c r="E42" s="23" t="s">
        <v>54</v>
      </c>
      <c r="F42" s="23" t="s">
        <v>13</v>
      </c>
      <c r="G42" s="43">
        <f>G43</f>
        <v>811.8</v>
      </c>
      <c r="H42" s="43">
        <f>H43</f>
        <v>808.8</v>
      </c>
      <c r="I42" s="43">
        <f>I43</f>
        <v>0</v>
      </c>
      <c r="J42" s="43">
        <f>J43</f>
        <v>771.1999999999999</v>
      </c>
    </row>
    <row r="43" spans="1:10" s="18" customFormat="1" ht="38.25">
      <c r="A43" s="29" t="s">
        <v>55</v>
      </c>
      <c r="B43" s="23" t="s">
        <v>22</v>
      </c>
      <c r="C43" s="23" t="s">
        <v>24</v>
      </c>
      <c r="D43" s="23" t="s">
        <v>26</v>
      </c>
      <c r="E43" s="23" t="s">
        <v>56</v>
      </c>
      <c r="F43" s="23" t="s">
        <v>13</v>
      </c>
      <c r="G43" s="43">
        <f>G44+G49</f>
        <v>811.8</v>
      </c>
      <c r="H43" s="43">
        <f>H44+H49</f>
        <v>808.8</v>
      </c>
      <c r="I43" s="43">
        <f>I44+I49</f>
        <v>0</v>
      </c>
      <c r="J43" s="43">
        <f>J44+J49</f>
        <v>771.1999999999999</v>
      </c>
    </row>
    <row r="44" spans="1:10" s="18" customFormat="1" ht="25.5">
      <c r="A44" s="29" t="s">
        <v>59</v>
      </c>
      <c r="B44" s="23" t="s">
        <v>22</v>
      </c>
      <c r="C44" s="23" t="s">
        <v>24</v>
      </c>
      <c r="D44" s="23" t="s">
        <v>26</v>
      </c>
      <c r="E44" s="23" t="s">
        <v>60</v>
      </c>
      <c r="F44" s="23" t="s">
        <v>13</v>
      </c>
      <c r="G44" s="43">
        <f>G45+G47</f>
        <v>776.8</v>
      </c>
      <c r="H44" s="43">
        <f>H45+H47</f>
        <v>773.8</v>
      </c>
      <c r="I44" s="43">
        <f>I45+I47</f>
        <v>0</v>
      </c>
      <c r="J44" s="43">
        <f>J45+J47</f>
        <v>768.0999999999999</v>
      </c>
    </row>
    <row r="45" spans="1:10" s="3" customFormat="1" ht="26.25">
      <c r="A45" s="25" t="s">
        <v>375</v>
      </c>
      <c r="B45" s="1" t="s">
        <v>22</v>
      </c>
      <c r="C45" s="1" t="s">
        <v>24</v>
      </c>
      <c r="D45" s="1" t="s">
        <v>26</v>
      </c>
      <c r="E45" s="1" t="s">
        <v>60</v>
      </c>
      <c r="F45" s="1" t="s">
        <v>374</v>
      </c>
      <c r="G45" s="47">
        <f>G46</f>
        <v>603.3</v>
      </c>
      <c r="H45" s="47">
        <f>H46</f>
        <v>742.8</v>
      </c>
      <c r="I45" s="47">
        <f>I46</f>
        <v>0</v>
      </c>
      <c r="J45" s="47">
        <f>J46</f>
        <v>601.4</v>
      </c>
    </row>
    <row r="46" spans="1:10" s="3" customFormat="1" ht="39">
      <c r="A46" s="25" t="s">
        <v>33</v>
      </c>
      <c r="B46" s="1" t="s">
        <v>22</v>
      </c>
      <c r="C46" s="1" t="s">
        <v>24</v>
      </c>
      <c r="D46" s="1" t="s">
        <v>26</v>
      </c>
      <c r="E46" s="1" t="s">
        <v>60</v>
      </c>
      <c r="F46" s="1" t="s">
        <v>34</v>
      </c>
      <c r="G46" s="47">
        <v>603.3</v>
      </c>
      <c r="H46" s="2">
        <v>742.8</v>
      </c>
      <c r="I46" s="2"/>
      <c r="J46" s="63">
        <v>601.4</v>
      </c>
    </row>
    <row r="47" spans="1:10" s="3" customFormat="1" ht="26.25">
      <c r="A47" s="25" t="s">
        <v>376</v>
      </c>
      <c r="B47" s="1" t="s">
        <v>22</v>
      </c>
      <c r="C47" s="1" t="s">
        <v>24</v>
      </c>
      <c r="D47" s="1" t="s">
        <v>26</v>
      </c>
      <c r="E47" s="1" t="s">
        <v>60</v>
      </c>
      <c r="F47" s="1" t="s">
        <v>377</v>
      </c>
      <c r="G47" s="47">
        <f>G48</f>
        <v>173.5</v>
      </c>
      <c r="H47" s="47">
        <f>H48</f>
        <v>31</v>
      </c>
      <c r="I47" s="47">
        <f>I48</f>
        <v>0</v>
      </c>
      <c r="J47" s="47">
        <f>J48</f>
        <v>166.7</v>
      </c>
    </row>
    <row r="48" spans="1:10" s="3" customFormat="1" ht="26.25">
      <c r="A48" s="25" t="s">
        <v>35</v>
      </c>
      <c r="B48" s="1" t="s">
        <v>22</v>
      </c>
      <c r="C48" s="1" t="s">
        <v>24</v>
      </c>
      <c r="D48" s="1" t="s">
        <v>26</v>
      </c>
      <c r="E48" s="1" t="s">
        <v>60</v>
      </c>
      <c r="F48" s="1" t="s">
        <v>36</v>
      </c>
      <c r="G48" s="47">
        <v>173.5</v>
      </c>
      <c r="H48" s="2">
        <v>31</v>
      </c>
      <c r="I48" s="2"/>
      <c r="J48" s="63">
        <v>166.7</v>
      </c>
    </row>
    <row r="49" spans="1:10" s="18" customFormat="1" ht="25.5">
      <c r="A49" s="29" t="s">
        <v>57</v>
      </c>
      <c r="B49" s="23" t="s">
        <v>22</v>
      </c>
      <c r="C49" s="23" t="s">
        <v>24</v>
      </c>
      <c r="D49" s="23" t="s">
        <v>26</v>
      </c>
      <c r="E49" s="23" t="s">
        <v>58</v>
      </c>
      <c r="F49" s="23" t="s">
        <v>13</v>
      </c>
      <c r="G49" s="43">
        <f aca="true" t="shared" si="2" ref="G49:J50">G50</f>
        <v>35</v>
      </c>
      <c r="H49" s="43">
        <f t="shared" si="2"/>
        <v>35</v>
      </c>
      <c r="I49" s="43">
        <f t="shared" si="2"/>
        <v>0</v>
      </c>
      <c r="J49" s="43">
        <f t="shared" si="2"/>
        <v>3.1</v>
      </c>
    </row>
    <row r="50" spans="1:10" s="3" customFormat="1" ht="26.25">
      <c r="A50" s="25" t="s">
        <v>376</v>
      </c>
      <c r="B50" s="1" t="s">
        <v>22</v>
      </c>
      <c r="C50" s="1" t="s">
        <v>24</v>
      </c>
      <c r="D50" s="1" t="s">
        <v>26</v>
      </c>
      <c r="E50" s="1" t="s">
        <v>58</v>
      </c>
      <c r="F50" s="1" t="s">
        <v>377</v>
      </c>
      <c r="G50" s="47">
        <f t="shared" si="2"/>
        <v>35</v>
      </c>
      <c r="H50" s="47">
        <f t="shared" si="2"/>
        <v>35</v>
      </c>
      <c r="I50" s="47">
        <f t="shared" si="2"/>
        <v>0</v>
      </c>
      <c r="J50" s="47">
        <f t="shared" si="2"/>
        <v>3.1</v>
      </c>
    </row>
    <row r="51" spans="1:10" s="3" customFormat="1" ht="26.25">
      <c r="A51" s="25" t="s">
        <v>35</v>
      </c>
      <c r="B51" s="1" t="s">
        <v>22</v>
      </c>
      <c r="C51" s="1" t="s">
        <v>24</v>
      </c>
      <c r="D51" s="1" t="s">
        <v>26</v>
      </c>
      <c r="E51" s="1" t="s">
        <v>58</v>
      </c>
      <c r="F51" s="1" t="s">
        <v>36</v>
      </c>
      <c r="G51" s="47">
        <v>35</v>
      </c>
      <c r="H51" s="2">
        <v>35</v>
      </c>
      <c r="I51" s="2"/>
      <c r="J51" s="63">
        <v>3.1</v>
      </c>
    </row>
    <row r="52" spans="1:10" s="18" customFormat="1" ht="38.25">
      <c r="A52" s="38" t="s">
        <v>427</v>
      </c>
      <c r="B52" s="23" t="s">
        <v>22</v>
      </c>
      <c r="C52" s="23" t="s">
        <v>24</v>
      </c>
      <c r="D52" s="23" t="s">
        <v>26</v>
      </c>
      <c r="E52" s="23" t="s">
        <v>66</v>
      </c>
      <c r="F52" s="23" t="s">
        <v>13</v>
      </c>
      <c r="G52" s="43">
        <f>G53+G57+G64+G71+G78+G82</f>
        <v>42512.59999999999</v>
      </c>
      <c r="H52" s="43">
        <f>H53+H57+H64+H71+H78+H82</f>
        <v>38300.5</v>
      </c>
      <c r="I52" s="43">
        <f>I53+I57+I64+I71+I78+I82</f>
        <v>0</v>
      </c>
      <c r="J52" s="43">
        <f>J53+J57+J64+J71+J78+J82</f>
        <v>41688.09999999999</v>
      </c>
    </row>
    <row r="53" spans="1:10" s="18" customFormat="1" ht="14.25">
      <c r="A53" s="29" t="s">
        <v>67</v>
      </c>
      <c r="B53" s="23" t="s">
        <v>22</v>
      </c>
      <c r="C53" s="23" t="s">
        <v>24</v>
      </c>
      <c r="D53" s="23" t="s">
        <v>26</v>
      </c>
      <c r="E53" s="23" t="s">
        <v>68</v>
      </c>
      <c r="F53" s="23" t="s">
        <v>13</v>
      </c>
      <c r="G53" s="43">
        <f aca="true" t="shared" si="3" ref="G53:J55">G54</f>
        <v>35</v>
      </c>
      <c r="H53" s="43">
        <f t="shared" si="3"/>
        <v>35</v>
      </c>
      <c r="I53" s="43">
        <f t="shared" si="3"/>
        <v>0</v>
      </c>
      <c r="J53" s="43">
        <f t="shared" si="3"/>
        <v>34.6</v>
      </c>
    </row>
    <row r="54" spans="1:10" s="18" customFormat="1" ht="38.25">
      <c r="A54" s="29" t="s">
        <v>69</v>
      </c>
      <c r="B54" s="23" t="s">
        <v>22</v>
      </c>
      <c r="C54" s="23" t="s">
        <v>24</v>
      </c>
      <c r="D54" s="23" t="s">
        <v>26</v>
      </c>
      <c r="E54" s="23" t="s">
        <v>70</v>
      </c>
      <c r="F54" s="23" t="s">
        <v>13</v>
      </c>
      <c r="G54" s="43">
        <f t="shared" si="3"/>
        <v>35</v>
      </c>
      <c r="H54" s="43">
        <f t="shared" si="3"/>
        <v>35</v>
      </c>
      <c r="I54" s="43">
        <f t="shared" si="3"/>
        <v>0</v>
      </c>
      <c r="J54" s="43">
        <f t="shared" si="3"/>
        <v>34.6</v>
      </c>
    </row>
    <row r="55" spans="1:10" s="3" customFormat="1" ht="26.25">
      <c r="A55" s="25" t="s">
        <v>376</v>
      </c>
      <c r="B55" s="1" t="s">
        <v>22</v>
      </c>
      <c r="C55" s="1" t="s">
        <v>24</v>
      </c>
      <c r="D55" s="1" t="s">
        <v>26</v>
      </c>
      <c r="E55" s="1" t="s">
        <v>70</v>
      </c>
      <c r="F55" s="1" t="s">
        <v>377</v>
      </c>
      <c r="G55" s="47">
        <f t="shared" si="3"/>
        <v>35</v>
      </c>
      <c r="H55" s="47">
        <f t="shared" si="3"/>
        <v>35</v>
      </c>
      <c r="I55" s="47">
        <f t="shared" si="3"/>
        <v>0</v>
      </c>
      <c r="J55" s="47">
        <f t="shared" si="3"/>
        <v>34.6</v>
      </c>
    </row>
    <row r="56" spans="1:10" s="3" customFormat="1" ht="26.25">
      <c r="A56" s="25" t="s">
        <v>35</v>
      </c>
      <c r="B56" s="1" t="s">
        <v>22</v>
      </c>
      <c r="C56" s="1" t="s">
        <v>24</v>
      </c>
      <c r="D56" s="1" t="s">
        <v>26</v>
      </c>
      <c r="E56" s="1" t="s">
        <v>70</v>
      </c>
      <c r="F56" s="1" t="s">
        <v>36</v>
      </c>
      <c r="G56" s="47">
        <v>35</v>
      </c>
      <c r="H56" s="2">
        <v>35</v>
      </c>
      <c r="I56" s="2"/>
      <c r="J56" s="63">
        <v>34.6</v>
      </c>
    </row>
    <row r="57" spans="1:10" s="18" customFormat="1" ht="38.25">
      <c r="A57" s="29" t="s">
        <v>338</v>
      </c>
      <c r="B57" s="23" t="s">
        <v>22</v>
      </c>
      <c r="C57" s="23" t="s">
        <v>24</v>
      </c>
      <c r="D57" s="23" t="s">
        <v>26</v>
      </c>
      <c r="E57" s="23" t="s">
        <v>339</v>
      </c>
      <c r="F57" s="23"/>
      <c r="G57" s="43">
        <f>G58+G61</f>
        <v>146.8</v>
      </c>
      <c r="H57" s="43">
        <f>H58+H61</f>
        <v>0</v>
      </c>
      <c r="I57" s="43">
        <f>I58+I61</f>
        <v>0</v>
      </c>
      <c r="J57" s="43">
        <f>J58+J61</f>
        <v>146.8</v>
      </c>
    </row>
    <row r="58" spans="1:10" s="18" customFormat="1" ht="51">
      <c r="A58" s="29" t="s">
        <v>92</v>
      </c>
      <c r="B58" s="23" t="s">
        <v>22</v>
      </c>
      <c r="C58" s="23" t="s">
        <v>24</v>
      </c>
      <c r="D58" s="23" t="s">
        <v>26</v>
      </c>
      <c r="E58" s="23" t="s">
        <v>383</v>
      </c>
      <c r="F58" s="23"/>
      <c r="G58" s="43">
        <f>G59</f>
        <v>32.7</v>
      </c>
      <c r="H58" s="24"/>
      <c r="I58" s="24"/>
      <c r="J58" s="64">
        <f>J59</f>
        <v>32.7</v>
      </c>
    </row>
    <row r="59" spans="1:10" s="3" customFormat="1" ht="15">
      <c r="A59" s="25" t="s">
        <v>382</v>
      </c>
      <c r="B59" s="1" t="s">
        <v>22</v>
      </c>
      <c r="C59" s="1" t="s">
        <v>24</v>
      </c>
      <c r="D59" s="1" t="s">
        <v>26</v>
      </c>
      <c r="E59" s="1" t="s">
        <v>383</v>
      </c>
      <c r="F59" s="1" t="s">
        <v>381</v>
      </c>
      <c r="G59" s="47">
        <f>G60</f>
        <v>32.7</v>
      </c>
      <c r="H59" s="2"/>
      <c r="I59" s="2"/>
      <c r="J59" s="63">
        <f>J60</f>
        <v>32.7</v>
      </c>
    </row>
    <row r="60" spans="1:10" s="3" customFormat="1" ht="26.25">
      <c r="A60" s="25" t="s">
        <v>94</v>
      </c>
      <c r="B60" s="1" t="s">
        <v>22</v>
      </c>
      <c r="C60" s="1" t="s">
        <v>24</v>
      </c>
      <c r="D60" s="1" t="s">
        <v>26</v>
      </c>
      <c r="E60" s="1" t="s">
        <v>383</v>
      </c>
      <c r="F60" s="1" t="s">
        <v>95</v>
      </c>
      <c r="G60" s="47">
        <v>32.7</v>
      </c>
      <c r="H60" s="2"/>
      <c r="I60" s="2"/>
      <c r="J60" s="63">
        <v>32.7</v>
      </c>
    </row>
    <row r="61" spans="1:10" s="18" customFormat="1" ht="25.5">
      <c r="A61" s="38" t="s">
        <v>457</v>
      </c>
      <c r="B61" s="23" t="s">
        <v>22</v>
      </c>
      <c r="C61" s="23" t="s">
        <v>24</v>
      </c>
      <c r="D61" s="23" t="s">
        <v>26</v>
      </c>
      <c r="E61" s="23" t="s">
        <v>456</v>
      </c>
      <c r="F61" s="23"/>
      <c r="G61" s="43">
        <f>G62</f>
        <v>114.1</v>
      </c>
      <c r="H61" s="24"/>
      <c r="I61" s="24"/>
      <c r="J61" s="64">
        <f>J62</f>
        <v>114.1</v>
      </c>
    </row>
    <row r="62" spans="1:10" s="3" customFormat="1" ht="15">
      <c r="A62" s="39" t="s">
        <v>382</v>
      </c>
      <c r="B62" s="1" t="s">
        <v>22</v>
      </c>
      <c r="C62" s="1" t="s">
        <v>24</v>
      </c>
      <c r="D62" s="1" t="s">
        <v>26</v>
      </c>
      <c r="E62" s="1" t="s">
        <v>456</v>
      </c>
      <c r="F62" s="1" t="s">
        <v>381</v>
      </c>
      <c r="G62" s="47">
        <f>G63</f>
        <v>114.1</v>
      </c>
      <c r="H62" s="47">
        <f>H63</f>
        <v>0</v>
      </c>
      <c r="I62" s="47">
        <f>I63</f>
        <v>0</v>
      </c>
      <c r="J62" s="47">
        <f>J63</f>
        <v>114.1</v>
      </c>
    </row>
    <row r="63" spans="1:10" s="3" customFormat="1" ht="26.25">
      <c r="A63" s="39" t="s">
        <v>94</v>
      </c>
      <c r="B63" s="1" t="s">
        <v>22</v>
      </c>
      <c r="C63" s="1" t="s">
        <v>24</v>
      </c>
      <c r="D63" s="1" t="s">
        <v>26</v>
      </c>
      <c r="E63" s="1" t="s">
        <v>456</v>
      </c>
      <c r="F63" s="1" t="s">
        <v>95</v>
      </c>
      <c r="G63" s="47">
        <v>114.1</v>
      </c>
      <c r="H63" s="2"/>
      <c r="I63" s="2"/>
      <c r="J63" s="63">
        <v>114.1</v>
      </c>
    </row>
    <row r="64" spans="1:10" s="18" customFormat="1" ht="14.25">
      <c r="A64" s="29" t="s">
        <v>71</v>
      </c>
      <c r="B64" s="23" t="s">
        <v>22</v>
      </c>
      <c r="C64" s="23" t="s">
        <v>24</v>
      </c>
      <c r="D64" s="23" t="s">
        <v>26</v>
      </c>
      <c r="E64" s="23" t="s">
        <v>72</v>
      </c>
      <c r="F64" s="23" t="s">
        <v>13</v>
      </c>
      <c r="G64" s="43">
        <f>G65</f>
        <v>652.5</v>
      </c>
      <c r="H64" s="43">
        <f>H65</f>
        <v>652.5</v>
      </c>
      <c r="I64" s="43">
        <f>I65</f>
        <v>0</v>
      </c>
      <c r="J64" s="43">
        <f>J65</f>
        <v>591.2</v>
      </c>
    </row>
    <row r="65" spans="1:10" s="18" customFormat="1" ht="25.5">
      <c r="A65" s="29" t="s">
        <v>73</v>
      </c>
      <c r="B65" s="23" t="s">
        <v>22</v>
      </c>
      <c r="C65" s="23" t="s">
        <v>24</v>
      </c>
      <c r="D65" s="23" t="s">
        <v>26</v>
      </c>
      <c r="E65" s="23" t="s">
        <v>74</v>
      </c>
      <c r="F65" s="23" t="s">
        <v>13</v>
      </c>
      <c r="G65" s="43">
        <f>G66+G68</f>
        <v>652.5</v>
      </c>
      <c r="H65" s="43">
        <f>H66+H68</f>
        <v>652.5</v>
      </c>
      <c r="I65" s="43">
        <f>I66+I68</f>
        <v>0</v>
      </c>
      <c r="J65" s="43">
        <f>J66+J68</f>
        <v>591.2</v>
      </c>
    </row>
    <row r="66" spans="1:10" s="3" customFormat="1" ht="26.25">
      <c r="A66" s="25" t="s">
        <v>375</v>
      </c>
      <c r="B66" s="1" t="s">
        <v>22</v>
      </c>
      <c r="C66" s="1" t="s">
        <v>24</v>
      </c>
      <c r="D66" s="1" t="s">
        <v>26</v>
      </c>
      <c r="E66" s="1" t="s">
        <v>74</v>
      </c>
      <c r="F66" s="1" t="s">
        <v>374</v>
      </c>
      <c r="G66" s="47">
        <f>G67</f>
        <v>329.8</v>
      </c>
      <c r="H66" s="47">
        <f>H67</f>
        <v>415.5</v>
      </c>
      <c r="I66" s="47">
        <f>I67</f>
        <v>0</v>
      </c>
      <c r="J66" s="47">
        <f>J67</f>
        <v>328.2</v>
      </c>
    </row>
    <row r="67" spans="1:10" s="3" customFormat="1" ht="39">
      <c r="A67" s="25" t="s">
        <v>33</v>
      </c>
      <c r="B67" s="1" t="s">
        <v>22</v>
      </c>
      <c r="C67" s="1" t="s">
        <v>24</v>
      </c>
      <c r="D67" s="1" t="s">
        <v>26</v>
      </c>
      <c r="E67" s="1" t="s">
        <v>74</v>
      </c>
      <c r="F67" s="1" t="s">
        <v>34</v>
      </c>
      <c r="G67" s="47">
        <v>329.8</v>
      </c>
      <c r="H67" s="2">
        <v>415.5</v>
      </c>
      <c r="I67" s="2"/>
      <c r="J67" s="63">
        <v>328.2</v>
      </c>
    </row>
    <row r="68" spans="1:10" s="3" customFormat="1" ht="26.25">
      <c r="A68" s="25" t="s">
        <v>376</v>
      </c>
      <c r="B68" s="1" t="s">
        <v>22</v>
      </c>
      <c r="C68" s="1" t="s">
        <v>24</v>
      </c>
      <c r="D68" s="1" t="s">
        <v>26</v>
      </c>
      <c r="E68" s="1" t="s">
        <v>74</v>
      </c>
      <c r="F68" s="1" t="s">
        <v>377</v>
      </c>
      <c r="G68" s="47">
        <f>G69+G70</f>
        <v>322.7</v>
      </c>
      <c r="H68" s="47">
        <f>H69+H70</f>
        <v>237</v>
      </c>
      <c r="I68" s="47">
        <f>I69+I70</f>
        <v>0</v>
      </c>
      <c r="J68" s="47">
        <f>J69+J70</f>
        <v>263</v>
      </c>
    </row>
    <row r="69" spans="1:10" s="3" customFormat="1" ht="26.25">
      <c r="A69" s="25" t="s">
        <v>43</v>
      </c>
      <c r="B69" s="1" t="s">
        <v>22</v>
      </c>
      <c r="C69" s="1" t="s">
        <v>24</v>
      </c>
      <c r="D69" s="1" t="s">
        <v>26</v>
      </c>
      <c r="E69" s="1" t="s">
        <v>74</v>
      </c>
      <c r="F69" s="1" t="s">
        <v>44</v>
      </c>
      <c r="G69" s="47">
        <v>224.7</v>
      </c>
      <c r="H69" s="2">
        <v>137.5</v>
      </c>
      <c r="I69" s="2"/>
      <c r="J69" s="63">
        <v>165.4</v>
      </c>
    </row>
    <row r="70" spans="1:10" s="3" customFormat="1" ht="26.25">
      <c r="A70" s="25" t="s">
        <v>35</v>
      </c>
      <c r="B70" s="1" t="s">
        <v>22</v>
      </c>
      <c r="C70" s="1" t="s">
        <v>24</v>
      </c>
      <c r="D70" s="1" t="s">
        <v>26</v>
      </c>
      <c r="E70" s="1" t="s">
        <v>74</v>
      </c>
      <c r="F70" s="1" t="s">
        <v>36</v>
      </c>
      <c r="G70" s="47">
        <v>98</v>
      </c>
      <c r="H70" s="2">
        <v>99.5</v>
      </c>
      <c r="I70" s="2"/>
      <c r="J70" s="63">
        <v>97.6</v>
      </c>
    </row>
    <row r="71" spans="1:10" s="18" customFormat="1" ht="25.5">
      <c r="A71" s="29" t="s">
        <v>75</v>
      </c>
      <c r="B71" s="23" t="s">
        <v>22</v>
      </c>
      <c r="C71" s="23" t="s">
        <v>24</v>
      </c>
      <c r="D71" s="23" t="s">
        <v>26</v>
      </c>
      <c r="E71" s="23" t="s">
        <v>76</v>
      </c>
      <c r="F71" s="23" t="s">
        <v>13</v>
      </c>
      <c r="G71" s="43">
        <f>G72</f>
        <v>1521.9</v>
      </c>
      <c r="H71" s="43">
        <f>H72</f>
        <v>1691</v>
      </c>
      <c r="I71" s="43">
        <f>I72</f>
        <v>0</v>
      </c>
      <c r="J71" s="43">
        <f>J72</f>
        <v>1521.9</v>
      </c>
    </row>
    <row r="72" spans="1:10" s="18" customFormat="1" ht="25.5">
      <c r="A72" s="29" t="s">
        <v>77</v>
      </c>
      <c r="B72" s="23" t="s">
        <v>22</v>
      </c>
      <c r="C72" s="23" t="s">
        <v>24</v>
      </c>
      <c r="D72" s="23" t="s">
        <v>26</v>
      </c>
      <c r="E72" s="23" t="s">
        <v>78</v>
      </c>
      <c r="F72" s="23" t="s">
        <v>13</v>
      </c>
      <c r="G72" s="43">
        <f>G73+G75</f>
        <v>1521.9</v>
      </c>
      <c r="H72" s="43">
        <f>H73+H75</f>
        <v>1691</v>
      </c>
      <c r="I72" s="43">
        <f>I73+I75</f>
        <v>0</v>
      </c>
      <c r="J72" s="43">
        <f>J73+J75</f>
        <v>1521.9</v>
      </c>
    </row>
    <row r="73" spans="1:10" s="3" customFormat="1" ht="26.25">
      <c r="A73" s="25" t="s">
        <v>375</v>
      </c>
      <c r="B73" s="1" t="s">
        <v>22</v>
      </c>
      <c r="C73" s="1" t="s">
        <v>24</v>
      </c>
      <c r="D73" s="1" t="s">
        <v>26</v>
      </c>
      <c r="E73" s="1" t="s">
        <v>78</v>
      </c>
      <c r="F73" s="1" t="s">
        <v>374</v>
      </c>
      <c r="G73" s="47">
        <f>G74</f>
        <v>1336.4</v>
      </c>
      <c r="H73" s="47">
        <f>H74</f>
        <v>1355</v>
      </c>
      <c r="I73" s="47">
        <f>I74</f>
        <v>0</v>
      </c>
      <c r="J73" s="47">
        <f>J74</f>
        <v>1336.4</v>
      </c>
    </row>
    <row r="74" spans="1:10" s="3" customFormat="1" ht="39">
      <c r="A74" s="25" t="s">
        <v>33</v>
      </c>
      <c r="B74" s="1" t="s">
        <v>22</v>
      </c>
      <c r="C74" s="1" t="s">
        <v>24</v>
      </c>
      <c r="D74" s="1" t="s">
        <v>26</v>
      </c>
      <c r="E74" s="1" t="s">
        <v>78</v>
      </c>
      <c r="F74" s="1" t="s">
        <v>34</v>
      </c>
      <c r="G74" s="47">
        <v>1336.4</v>
      </c>
      <c r="H74" s="2">
        <v>1355</v>
      </c>
      <c r="I74" s="2"/>
      <c r="J74" s="63">
        <v>1336.4</v>
      </c>
    </row>
    <row r="75" spans="1:10" s="3" customFormat="1" ht="26.25">
      <c r="A75" s="25" t="s">
        <v>376</v>
      </c>
      <c r="B75" s="1" t="s">
        <v>22</v>
      </c>
      <c r="C75" s="1" t="s">
        <v>24</v>
      </c>
      <c r="D75" s="1" t="s">
        <v>26</v>
      </c>
      <c r="E75" s="1" t="s">
        <v>78</v>
      </c>
      <c r="F75" s="1" t="s">
        <v>377</v>
      </c>
      <c r="G75" s="47">
        <f>G76+G77</f>
        <v>185.5</v>
      </c>
      <c r="H75" s="47">
        <f>H76+H77</f>
        <v>336</v>
      </c>
      <c r="I75" s="47">
        <f>I76+I77</f>
        <v>0</v>
      </c>
      <c r="J75" s="47">
        <f>J76+J77</f>
        <v>185.5</v>
      </c>
    </row>
    <row r="76" spans="1:10" s="3" customFormat="1" ht="26.25">
      <c r="A76" s="25" t="s">
        <v>43</v>
      </c>
      <c r="B76" s="1" t="s">
        <v>22</v>
      </c>
      <c r="C76" s="1" t="s">
        <v>24</v>
      </c>
      <c r="D76" s="1" t="s">
        <v>26</v>
      </c>
      <c r="E76" s="1" t="s">
        <v>78</v>
      </c>
      <c r="F76" s="1" t="s">
        <v>44</v>
      </c>
      <c r="G76" s="47">
        <v>12.8</v>
      </c>
      <c r="H76" s="2">
        <v>67.9</v>
      </c>
      <c r="I76" s="2"/>
      <c r="J76" s="63">
        <v>12.8</v>
      </c>
    </row>
    <row r="77" spans="1:10" s="3" customFormat="1" ht="26.25">
      <c r="A77" s="25" t="s">
        <v>35</v>
      </c>
      <c r="B77" s="1" t="s">
        <v>22</v>
      </c>
      <c r="C77" s="1" t="s">
        <v>24</v>
      </c>
      <c r="D77" s="1" t="s">
        <v>26</v>
      </c>
      <c r="E77" s="1" t="s">
        <v>78</v>
      </c>
      <c r="F77" s="1" t="s">
        <v>36</v>
      </c>
      <c r="G77" s="47">
        <v>172.7</v>
      </c>
      <c r="H77" s="2">
        <v>268.1</v>
      </c>
      <c r="I77" s="2"/>
      <c r="J77" s="63">
        <v>172.7</v>
      </c>
    </row>
    <row r="78" spans="1:10" s="18" customFormat="1" ht="38.25">
      <c r="A78" s="29" t="s">
        <v>79</v>
      </c>
      <c r="B78" s="23" t="s">
        <v>22</v>
      </c>
      <c r="C78" s="23" t="s">
        <v>24</v>
      </c>
      <c r="D78" s="23" t="s">
        <v>26</v>
      </c>
      <c r="E78" s="23" t="s">
        <v>80</v>
      </c>
      <c r="F78" s="23" t="s">
        <v>13</v>
      </c>
      <c r="G78" s="43">
        <f aca="true" t="shared" si="4" ref="G78:J80">G79</f>
        <v>80</v>
      </c>
      <c r="H78" s="43">
        <f t="shared" si="4"/>
        <v>80</v>
      </c>
      <c r="I78" s="43">
        <f t="shared" si="4"/>
        <v>0</v>
      </c>
      <c r="J78" s="43">
        <f t="shared" si="4"/>
        <v>70.7</v>
      </c>
    </row>
    <row r="79" spans="1:10" s="18" customFormat="1" ht="14.25">
      <c r="A79" s="29" t="s">
        <v>380</v>
      </c>
      <c r="B79" s="23" t="s">
        <v>22</v>
      </c>
      <c r="C79" s="23" t="s">
        <v>24</v>
      </c>
      <c r="D79" s="23" t="s">
        <v>26</v>
      </c>
      <c r="E79" s="23" t="s">
        <v>81</v>
      </c>
      <c r="F79" s="23" t="s">
        <v>13</v>
      </c>
      <c r="G79" s="43">
        <f t="shared" si="4"/>
        <v>80</v>
      </c>
      <c r="H79" s="43">
        <f t="shared" si="4"/>
        <v>80</v>
      </c>
      <c r="I79" s="43">
        <f t="shared" si="4"/>
        <v>0</v>
      </c>
      <c r="J79" s="43">
        <f t="shared" si="4"/>
        <v>70.7</v>
      </c>
    </row>
    <row r="80" spans="1:10" s="3" customFormat="1" ht="26.25">
      <c r="A80" s="25" t="s">
        <v>376</v>
      </c>
      <c r="B80" s="1" t="s">
        <v>22</v>
      </c>
      <c r="C80" s="1" t="s">
        <v>24</v>
      </c>
      <c r="D80" s="1" t="s">
        <v>26</v>
      </c>
      <c r="E80" s="1" t="s">
        <v>81</v>
      </c>
      <c r="F80" s="1" t="s">
        <v>377</v>
      </c>
      <c r="G80" s="47">
        <f t="shared" si="4"/>
        <v>80</v>
      </c>
      <c r="H80" s="47">
        <f t="shared" si="4"/>
        <v>80</v>
      </c>
      <c r="I80" s="47">
        <f t="shared" si="4"/>
        <v>0</v>
      </c>
      <c r="J80" s="47">
        <f t="shared" si="4"/>
        <v>70.7</v>
      </c>
    </row>
    <row r="81" spans="1:10" s="3" customFormat="1" ht="26.25">
      <c r="A81" s="25" t="s">
        <v>35</v>
      </c>
      <c r="B81" s="1" t="s">
        <v>22</v>
      </c>
      <c r="C81" s="1" t="s">
        <v>24</v>
      </c>
      <c r="D81" s="1" t="s">
        <v>26</v>
      </c>
      <c r="E81" s="1" t="s">
        <v>81</v>
      </c>
      <c r="F81" s="1" t="s">
        <v>36</v>
      </c>
      <c r="G81" s="47">
        <v>80</v>
      </c>
      <c r="H81" s="2">
        <v>80</v>
      </c>
      <c r="I81" s="2"/>
      <c r="J81" s="63">
        <v>70.7</v>
      </c>
    </row>
    <row r="82" spans="1:10" s="18" customFormat="1" ht="25.5">
      <c r="A82" s="29" t="s">
        <v>82</v>
      </c>
      <c r="B82" s="23" t="s">
        <v>22</v>
      </c>
      <c r="C82" s="23" t="s">
        <v>24</v>
      </c>
      <c r="D82" s="23" t="s">
        <v>26</v>
      </c>
      <c r="E82" s="23" t="s">
        <v>83</v>
      </c>
      <c r="F82" s="23" t="s">
        <v>13</v>
      </c>
      <c r="G82" s="43">
        <f>G83+G86</f>
        <v>40076.399999999994</v>
      </c>
      <c r="H82" s="43">
        <f>H83+H86</f>
        <v>35842</v>
      </c>
      <c r="I82" s="43">
        <f>I83+I86</f>
        <v>0</v>
      </c>
      <c r="J82" s="43">
        <f>J83+J86</f>
        <v>39322.899999999994</v>
      </c>
    </row>
    <row r="83" spans="1:10" s="18" customFormat="1" ht="25.5">
      <c r="A83" s="29" t="s">
        <v>84</v>
      </c>
      <c r="B83" s="23" t="s">
        <v>22</v>
      </c>
      <c r="C83" s="23" t="s">
        <v>24</v>
      </c>
      <c r="D83" s="23" t="s">
        <v>26</v>
      </c>
      <c r="E83" s="23" t="s">
        <v>85</v>
      </c>
      <c r="F83" s="23" t="s">
        <v>13</v>
      </c>
      <c r="G83" s="43">
        <f aca="true" t="shared" si="5" ref="G83:J84">G84</f>
        <v>1779.3</v>
      </c>
      <c r="H83" s="43">
        <f t="shared" si="5"/>
        <v>1417</v>
      </c>
      <c r="I83" s="43">
        <f t="shared" si="5"/>
        <v>0</v>
      </c>
      <c r="J83" s="43">
        <f t="shared" si="5"/>
        <v>1779.3</v>
      </c>
    </row>
    <row r="84" spans="1:10" s="3" customFormat="1" ht="26.25">
      <c r="A84" s="25" t="s">
        <v>375</v>
      </c>
      <c r="B84" s="1" t="s">
        <v>22</v>
      </c>
      <c r="C84" s="1" t="s">
        <v>24</v>
      </c>
      <c r="D84" s="1" t="s">
        <v>26</v>
      </c>
      <c r="E84" s="1" t="s">
        <v>85</v>
      </c>
      <c r="F84" s="1" t="s">
        <v>374</v>
      </c>
      <c r="G84" s="47">
        <f t="shared" si="5"/>
        <v>1779.3</v>
      </c>
      <c r="H84" s="47">
        <f t="shared" si="5"/>
        <v>1417</v>
      </c>
      <c r="I84" s="47">
        <f t="shared" si="5"/>
        <v>0</v>
      </c>
      <c r="J84" s="47">
        <f t="shared" si="5"/>
        <v>1779.3</v>
      </c>
    </row>
    <row r="85" spans="1:10" s="3" customFormat="1" ht="39">
      <c r="A85" s="25" t="s">
        <v>33</v>
      </c>
      <c r="B85" s="1" t="s">
        <v>22</v>
      </c>
      <c r="C85" s="1" t="s">
        <v>24</v>
      </c>
      <c r="D85" s="1" t="s">
        <v>26</v>
      </c>
      <c r="E85" s="1" t="s">
        <v>85</v>
      </c>
      <c r="F85" s="1" t="s">
        <v>34</v>
      </c>
      <c r="G85" s="47">
        <v>1779.3</v>
      </c>
      <c r="H85" s="2">
        <v>1417</v>
      </c>
      <c r="I85" s="2"/>
      <c r="J85" s="63">
        <v>1779.3</v>
      </c>
    </row>
    <row r="86" spans="1:10" s="18" customFormat="1" ht="25.5">
      <c r="A86" s="29" t="s">
        <v>86</v>
      </c>
      <c r="B86" s="23" t="s">
        <v>22</v>
      </c>
      <c r="C86" s="23" t="s">
        <v>24</v>
      </c>
      <c r="D86" s="23" t="s">
        <v>26</v>
      </c>
      <c r="E86" s="23" t="s">
        <v>87</v>
      </c>
      <c r="F86" s="23" t="s">
        <v>13</v>
      </c>
      <c r="G86" s="43">
        <f>G87+G90+G95+G93</f>
        <v>38297.09999999999</v>
      </c>
      <c r="H86" s="43">
        <f>H87+H90+H95+H93</f>
        <v>34425</v>
      </c>
      <c r="I86" s="43">
        <f>I87+I90+I95+I93</f>
        <v>0</v>
      </c>
      <c r="J86" s="43">
        <f>J87+J90+J95+J93</f>
        <v>37543.59999999999</v>
      </c>
    </row>
    <row r="87" spans="1:10" s="3" customFormat="1" ht="26.25">
      <c r="A87" s="25" t="s">
        <v>375</v>
      </c>
      <c r="B87" s="1" t="s">
        <v>22</v>
      </c>
      <c r="C87" s="1" t="s">
        <v>24</v>
      </c>
      <c r="D87" s="1" t="s">
        <v>26</v>
      </c>
      <c r="E87" s="1" t="s">
        <v>87</v>
      </c>
      <c r="F87" s="1" t="s">
        <v>374</v>
      </c>
      <c r="G87" s="47">
        <f>G88+G89</f>
        <v>33411.799999999996</v>
      </c>
      <c r="H87" s="47">
        <f>H88+H89</f>
        <v>27972.2</v>
      </c>
      <c r="I87" s="47">
        <f>I88+I89</f>
        <v>0</v>
      </c>
      <c r="J87" s="47">
        <f>J88+J89</f>
        <v>33391.6</v>
      </c>
    </row>
    <row r="88" spans="1:10" s="3" customFormat="1" ht="39">
      <c r="A88" s="25" t="s">
        <v>33</v>
      </c>
      <c r="B88" s="1" t="s">
        <v>22</v>
      </c>
      <c r="C88" s="1" t="s">
        <v>24</v>
      </c>
      <c r="D88" s="1" t="s">
        <v>26</v>
      </c>
      <c r="E88" s="1" t="s">
        <v>87</v>
      </c>
      <c r="F88" s="1" t="s">
        <v>34</v>
      </c>
      <c r="G88" s="47">
        <v>33348.6</v>
      </c>
      <c r="H88" s="2">
        <v>27919.7</v>
      </c>
      <c r="I88" s="2"/>
      <c r="J88" s="63">
        <v>33328.4</v>
      </c>
    </row>
    <row r="89" spans="1:10" s="3" customFormat="1" ht="39">
      <c r="A89" s="25" t="s">
        <v>41</v>
      </c>
      <c r="B89" s="1" t="s">
        <v>22</v>
      </c>
      <c r="C89" s="1" t="s">
        <v>24</v>
      </c>
      <c r="D89" s="1" t="s">
        <v>26</v>
      </c>
      <c r="E89" s="1" t="s">
        <v>87</v>
      </c>
      <c r="F89" s="1" t="s">
        <v>42</v>
      </c>
      <c r="G89" s="47">
        <v>63.2</v>
      </c>
      <c r="H89" s="2">
        <v>52.5</v>
      </c>
      <c r="I89" s="2"/>
      <c r="J89" s="63">
        <v>63.2</v>
      </c>
    </row>
    <row r="90" spans="1:10" s="3" customFormat="1" ht="26.25">
      <c r="A90" s="25" t="s">
        <v>376</v>
      </c>
      <c r="B90" s="1" t="s">
        <v>22</v>
      </c>
      <c r="C90" s="1" t="s">
        <v>24</v>
      </c>
      <c r="D90" s="1" t="s">
        <v>26</v>
      </c>
      <c r="E90" s="1" t="s">
        <v>87</v>
      </c>
      <c r="F90" s="1" t="s">
        <v>377</v>
      </c>
      <c r="G90" s="47">
        <f>G91+G92</f>
        <v>3714.7</v>
      </c>
      <c r="H90" s="47">
        <f>H91+H92</f>
        <v>6144.8</v>
      </c>
      <c r="I90" s="47">
        <f>I91+I92</f>
        <v>0</v>
      </c>
      <c r="J90" s="47">
        <f>J91+J92</f>
        <v>3005.2</v>
      </c>
    </row>
    <row r="91" spans="1:10" s="3" customFormat="1" ht="26.25">
      <c r="A91" s="25" t="s">
        <v>43</v>
      </c>
      <c r="B91" s="1" t="s">
        <v>22</v>
      </c>
      <c r="C91" s="1" t="s">
        <v>24</v>
      </c>
      <c r="D91" s="1" t="s">
        <v>26</v>
      </c>
      <c r="E91" s="1" t="s">
        <v>87</v>
      </c>
      <c r="F91" s="1" t="s">
        <v>44</v>
      </c>
      <c r="G91" s="47">
        <v>271.7</v>
      </c>
      <c r="H91" s="2">
        <v>432</v>
      </c>
      <c r="I91" s="2"/>
      <c r="J91" s="63">
        <v>222.6</v>
      </c>
    </row>
    <row r="92" spans="1:10" s="3" customFormat="1" ht="26.25">
      <c r="A92" s="25" t="s">
        <v>35</v>
      </c>
      <c r="B92" s="1" t="s">
        <v>22</v>
      </c>
      <c r="C92" s="1" t="s">
        <v>24</v>
      </c>
      <c r="D92" s="1" t="s">
        <v>26</v>
      </c>
      <c r="E92" s="1" t="s">
        <v>87</v>
      </c>
      <c r="F92" s="1" t="s">
        <v>36</v>
      </c>
      <c r="G92" s="47">
        <v>3443</v>
      </c>
      <c r="H92" s="2">
        <v>5712.8</v>
      </c>
      <c r="I92" s="2"/>
      <c r="J92" s="63">
        <v>2782.6</v>
      </c>
    </row>
    <row r="93" spans="1:10" s="3" customFormat="1" ht="15">
      <c r="A93" s="25" t="s">
        <v>393</v>
      </c>
      <c r="B93" s="1" t="s">
        <v>22</v>
      </c>
      <c r="C93" s="1" t="s">
        <v>24</v>
      </c>
      <c r="D93" s="1" t="s">
        <v>26</v>
      </c>
      <c r="E93" s="1" t="s">
        <v>87</v>
      </c>
      <c r="F93" s="1" t="s">
        <v>391</v>
      </c>
      <c r="G93" s="47">
        <f>G94</f>
        <v>472.1</v>
      </c>
      <c r="H93" s="47">
        <f>H94</f>
        <v>0</v>
      </c>
      <c r="I93" s="47">
        <f>I94</f>
        <v>0</v>
      </c>
      <c r="J93" s="47">
        <f>J94</f>
        <v>471.7</v>
      </c>
    </row>
    <row r="94" spans="1:10" s="3" customFormat="1" ht="90">
      <c r="A94" s="49" t="s">
        <v>394</v>
      </c>
      <c r="B94" s="1" t="s">
        <v>22</v>
      </c>
      <c r="C94" s="1" t="s">
        <v>24</v>
      </c>
      <c r="D94" s="1" t="s">
        <v>26</v>
      </c>
      <c r="E94" s="1" t="s">
        <v>87</v>
      </c>
      <c r="F94" s="1" t="s">
        <v>392</v>
      </c>
      <c r="G94" s="47">
        <v>472.1</v>
      </c>
      <c r="H94" s="2"/>
      <c r="I94" s="2"/>
      <c r="J94" s="63">
        <v>471.7</v>
      </c>
    </row>
    <row r="95" spans="1:10" s="3" customFormat="1" ht="15">
      <c r="A95" s="25" t="s">
        <v>382</v>
      </c>
      <c r="B95" s="1" t="s">
        <v>22</v>
      </c>
      <c r="C95" s="1" t="s">
        <v>24</v>
      </c>
      <c r="D95" s="1" t="s">
        <v>26</v>
      </c>
      <c r="E95" s="1" t="s">
        <v>87</v>
      </c>
      <c r="F95" s="1" t="s">
        <v>381</v>
      </c>
      <c r="G95" s="47">
        <f>G96+G97</f>
        <v>698.5</v>
      </c>
      <c r="H95" s="47">
        <f>H96+H97</f>
        <v>308</v>
      </c>
      <c r="I95" s="47">
        <f>I96+I97</f>
        <v>0</v>
      </c>
      <c r="J95" s="47">
        <f>J96+J97</f>
        <v>675.1</v>
      </c>
    </row>
    <row r="96" spans="1:10" s="3" customFormat="1" ht="15">
      <c r="A96" s="25" t="s">
        <v>88</v>
      </c>
      <c r="B96" s="1" t="s">
        <v>22</v>
      </c>
      <c r="C96" s="1" t="s">
        <v>24</v>
      </c>
      <c r="D96" s="1" t="s">
        <v>26</v>
      </c>
      <c r="E96" s="1" t="s">
        <v>87</v>
      </c>
      <c r="F96" s="1" t="s">
        <v>89</v>
      </c>
      <c r="G96" s="47">
        <v>668</v>
      </c>
      <c r="H96" s="2">
        <v>308</v>
      </c>
      <c r="I96" s="2"/>
      <c r="J96" s="63">
        <v>645.1</v>
      </c>
    </row>
    <row r="97" spans="1:10" s="3" customFormat="1" ht="15">
      <c r="A97" s="39" t="s">
        <v>426</v>
      </c>
      <c r="B97" s="1" t="s">
        <v>22</v>
      </c>
      <c r="C97" s="1" t="s">
        <v>24</v>
      </c>
      <c r="D97" s="1" t="s">
        <v>26</v>
      </c>
      <c r="E97" s="1" t="s">
        <v>87</v>
      </c>
      <c r="F97" s="1" t="s">
        <v>425</v>
      </c>
      <c r="G97" s="47">
        <v>30.5</v>
      </c>
      <c r="H97" s="2"/>
      <c r="I97" s="2"/>
      <c r="J97" s="63">
        <v>30</v>
      </c>
    </row>
    <row r="98" spans="1:10" s="18" customFormat="1" ht="14.25">
      <c r="A98" s="38" t="s">
        <v>545</v>
      </c>
      <c r="B98" s="23" t="s">
        <v>22</v>
      </c>
      <c r="C98" s="23" t="s">
        <v>24</v>
      </c>
      <c r="D98" s="23" t="s">
        <v>135</v>
      </c>
      <c r="E98" s="23" t="s">
        <v>13</v>
      </c>
      <c r="F98" s="23" t="s">
        <v>13</v>
      </c>
      <c r="G98" s="43">
        <f aca="true" t="shared" si="6" ref="G98:J101">G99</f>
        <v>1.2</v>
      </c>
      <c r="H98" s="43">
        <f t="shared" si="6"/>
        <v>210</v>
      </c>
      <c r="I98" s="43">
        <f t="shared" si="6"/>
        <v>0</v>
      </c>
      <c r="J98" s="43">
        <f t="shared" si="6"/>
        <v>0</v>
      </c>
    </row>
    <row r="99" spans="1:10" s="18" customFormat="1" ht="14.25">
      <c r="A99" s="29" t="s">
        <v>90</v>
      </c>
      <c r="B99" s="23" t="s">
        <v>22</v>
      </c>
      <c r="C99" s="23" t="s">
        <v>24</v>
      </c>
      <c r="D99" s="23" t="s">
        <v>135</v>
      </c>
      <c r="E99" s="23" t="s">
        <v>91</v>
      </c>
      <c r="F99" s="23" t="s">
        <v>13</v>
      </c>
      <c r="G99" s="43">
        <f t="shared" si="6"/>
        <v>1.2</v>
      </c>
      <c r="H99" s="43">
        <f t="shared" si="6"/>
        <v>210</v>
      </c>
      <c r="I99" s="43">
        <f t="shared" si="6"/>
        <v>0</v>
      </c>
      <c r="J99" s="43">
        <f t="shared" si="6"/>
        <v>0</v>
      </c>
    </row>
    <row r="100" spans="1:10" s="18" customFormat="1" ht="51">
      <c r="A100" s="38" t="s">
        <v>459</v>
      </c>
      <c r="B100" s="23" t="s">
        <v>22</v>
      </c>
      <c r="C100" s="23" t="s">
        <v>24</v>
      </c>
      <c r="D100" s="23" t="s">
        <v>135</v>
      </c>
      <c r="E100" s="23" t="s">
        <v>458</v>
      </c>
      <c r="F100" s="23" t="s">
        <v>13</v>
      </c>
      <c r="G100" s="43">
        <f t="shared" si="6"/>
        <v>1.2</v>
      </c>
      <c r="H100" s="43">
        <f t="shared" si="6"/>
        <v>210</v>
      </c>
      <c r="I100" s="43">
        <f t="shared" si="6"/>
        <v>0</v>
      </c>
      <c r="J100" s="43">
        <f t="shared" si="6"/>
        <v>0</v>
      </c>
    </row>
    <row r="101" spans="1:10" s="3" customFormat="1" ht="26.25">
      <c r="A101" s="39" t="s">
        <v>376</v>
      </c>
      <c r="B101" s="1" t="s">
        <v>22</v>
      </c>
      <c r="C101" s="1" t="s">
        <v>24</v>
      </c>
      <c r="D101" s="1" t="s">
        <v>135</v>
      </c>
      <c r="E101" s="1" t="s">
        <v>458</v>
      </c>
      <c r="F101" s="1" t="s">
        <v>377</v>
      </c>
      <c r="G101" s="47">
        <f t="shared" si="6"/>
        <v>1.2</v>
      </c>
      <c r="H101" s="47">
        <f t="shared" si="6"/>
        <v>210</v>
      </c>
      <c r="I101" s="47">
        <f t="shared" si="6"/>
        <v>0</v>
      </c>
      <c r="J101" s="47">
        <f t="shared" si="6"/>
        <v>0</v>
      </c>
    </row>
    <row r="102" spans="1:10" s="3" customFormat="1" ht="26.25">
      <c r="A102" s="39" t="s">
        <v>35</v>
      </c>
      <c r="B102" s="1" t="s">
        <v>22</v>
      </c>
      <c r="C102" s="1" t="s">
        <v>24</v>
      </c>
      <c r="D102" s="1" t="s">
        <v>135</v>
      </c>
      <c r="E102" s="1" t="s">
        <v>458</v>
      </c>
      <c r="F102" s="1" t="s">
        <v>36</v>
      </c>
      <c r="G102" s="47">
        <v>1.2</v>
      </c>
      <c r="H102" s="2">
        <v>210</v>
      </c>
      <c r="I102" s="2"/>
      <c r="J102" s="63">
        <v>0</v>
      </c>
    </row>
    <row r="103" spans="1:10" s="18" customFormat="1" ht="14.25">
      <c r="A103" s="29" t="s">
        <v>99</v>
      </c>
      <c r="B103" s="23" t="s">
        <v>22</v>
      </c>
      <c r="C103" s="23" t="s">
        <v>24</v>
      </c>
      <c r="D103" s="23" t="s">
        <v>100</v>
      </c>
      <c r="E103" s="23" t="s">
        <v>13</v>
      </c>
      <c r="F103" s="23" t="s">
        <v>13</v>
      </c>
      <c r="G103" s="43">
        <f>G104+G110+G125</f>
        <v>4880.799999999999</v>
      </c>
      <c r="H103" s="43">
        <f>H104+H110+H125</f>
        <v>1877</v>
      </c>
      <c r="I103" s="43">
        <f>I104+I110+I125</f>
        <v>0</v>
      </c>
      <c r="J103" s="43">
        <f>J104+J110+J125</f>
        <v>4067.3999999999996</v>
      </c>
    </row>
    <row r="104" spans="1:10" s="18" customFormat="1" ht="25.5">
      <c r="A104" s="29" t="s">
        <v>101</v>
      </c>
      <c r="B104" s="23" t="s">
        <v>22</v>
      </c>
      <c r="C104" s="23" t="s">
        <v>24</v>
      </c>
      <c r="D104" s="23" t="s">
        <v>100</v>
      </c>
      <c r="E104" s="23" t="s">
        <v>102</v>
      </c>
      <c r="F104" s="23" t="s">
        <v>13</v>
      </c>
      <c r="G104" s="43">
        <f aca="true" t="shared" si="7" ref="G104:J105">G105</f>
        <v>10</v>
      </c>
      <c r="H104" s="43">
        <f t="shared" si="7"/>
        <v>10</v>
      </c>
      <c r="I104" s="43">
        <f t="shared" si="7"/>
        <v>0</v>
      </c>
      <c r="J104" s="43">
        <f t="shared" si="7"/>
        <v>10</v>
      </c>
    </row>
    <row r="105" spans="1:10" s="18" customFormat="1" ht="25.5">
      <c r="A105" s="29" t="s">
        <v>103</v>
      </c>
      <c r="B105" s="23" t="s">
        <v>22</v>
      </c>
      <c r="C105" s="23" t="s">
        <v>24</v>
      </c>
      <c r="D105" s="23" t="s">
        <v>100</v>
      </c>
      <c r="E105" s="23" t="s">
        <v>104</v>
      </c>
      <c r="F105" s="23" t="s">
        <v>13</v>
      </c>
      <c r="G105" s="43">
        <f t="shared" si="7"/>
        <v>10</v>
      </c>
      <c r="H105" s="43">
        <f t="shared" si="7"/>
        <v>10</v>
      </c>
      <c r="I105" s="43">
        <f t="shared" si="7"/>
        <v>0</v>
      </c>
      <c r="J105" s="43">
        <f t="shared" si="7"/>
        <v>10</v>
      </c>
    </row>
    <row r="106" spans="1:10" s="18" customFormat="1" ht="25.5">
      <c r="A106" s="29" t="s">
        <v>105</v>
      </c>
      <c r="B106" s="23" t="s">
        <v>22</v>
      </c>
      <c r="C106" s="23" t="s">
        <v>24</v>
      </c>
      <c r="D106" s="23" t="s">
        <v>100</v>
      </c>
      <c r="E106" s="23" t="s">
        <v>106</v>
      </c>
      <c r="F106" s="23" t="s">
        <v>13</v>
      </c>
      <c r="G106" s="43">
        <f>G107+G109</f>
        <v>10</v>
      </c>
      <c r="H106" s="43">
        <f>H107+H109</f>
        <v>10</v>
      </c>
      <c r="I106" s="43">
        <f>I107+I109</f>
        <v>0</v>
      </c>
      <c r="J106" s="43">
        <f>J107+J109</f>
        <v>10</v>
      </c>
    </row>
    <row r="107" spans="1:10" s="3" customFormat="1" ht="26.25">
      <c r="A107" s="25" t="s">
        <v>376</v>
      </c>
      <c r="B107" s="1" t="s">
        <v>22</v>
      </c>
      <c r="C107" s="1" t="s">
        <v>24</v>
      </c>
      <c r="D107" s="1" t="s">
        <v>100</v>
      </c>
      <c r="E107" s="1" t="s">
        <v>106</v>
      </c>
      <c r="F107" s="1" t="s">
        <v>377</v>
      </c>
      <c r="G107" s="47">
        <f>G108</f>
        <v>3.3</v>
      </c>
      <c r="H107" s="47">
        <f>H108</f>
        <v>10</v>
      </c>
      <c r="I107" s="47">
        <f>I108</f>
        <v>0</v>
      </c>
      <c r="J107" s="47">
        <f>J108</f>
        <v>3.3</v>
      </c>
    </row>
    <row r="108" spans="1:10" s="3" customFormat="1" ht="26.25">
      <c r="A108" s="25" t="s">
        <v>35</v>
      </c>
      <c r="B108" s="1" t="s">
        <v>22</v>
      </c>
      <c r="C108" s="1" t="s">
        <v>24</v>
      </c>
      <c r="D108" s="1" t="s">
        <v>100</v>
      </c>
      <c r="E108" s="1" t="s">
        <v>106</v>
      </c>
      <c r="F108" s="1" t="s">
        <v>36</v>
      </c>
      <c r="G108" s="47">
        <v>3.3</v>
      </c>
      <c r="H108" s="2">
        <v>10</v>
      </c>
      <c r="I108" s="2"/>
      <c r="J108" s="63">
        <v>3.3</v>
      </c>
    </row>
    <row r="109" spans="1:10" s="3" customFormat="1" ht="39">
      <c r="A109" s="39" t="s">
        <v>142</v>
      </c>
      <c r="B109" s="1" t="s">
        <v>22</v>
      </c>
      <c r="C109" s="1" t="s">
        <v>24</v>
      </c>
      <c r="D109" s="1" t="s">
        <v>100</v>
      </c>
      <c r="E109" s="1" t="s">
        <v>106</v>
      </c>
      <c r="F109" s="1" t="s">
        <v>143</v>
      </c>
      <c r="G109" s="47">
        <v>6.7</v>
      </c>
      <c r="H109" s="2"/>
      <c r="I109" s="2"/>
      <c r="J109" s="63">
        <v>6.7</v>
      </c>
    </row>
    <row r="110" spans="1:10" s="18" customFormat="1" ht="38.25">
      <c r="A110" s="38" t="s">
        <v>427</v>
      </c>
      <c r="B110" s="23" t="s">
        <v>22</v>
      </c>
      <c r="C110" s="23" t="s">
        <v>24</v>
      </c>
      <c r="D110" s="23" t="s">
        <v>100</v>
      </c>
      <c r="E110" s="23" t="s">
        <v>66</v>
      </c>
      <c r="F110" s="23" t="s">
        <v>13</v>
      </c>
      <c r="G110" s="43">
        <f>G118+G111</f>
        <v>2300.2999999999997</v>
      </c>
      <c r="H110" s="43">
        <f>H118+H111</f>
        <v>1722</v>
      </c>
      <c r="I110" s="43">
        <f>I118+I111</f>
        <v>0</v>
      </c>
      <c r="J110" s="43">
        <f>J118+J111</f>
        <v>2201.3999999999996</v>
      </c>
    </row>
    <row r="111" spans="1:10" s="18" customFormat="1" ht="38.25">
      <c r="A111" s="29" t="s">
        <v>338</v>
      </c>
      <c r="B111" s="23" t="s">
        <v>22</v>
      </c>
      <c r="C111" s="23" t="s">
        <v>395</v>
      </c>
      <c r="D111" s="23" t="s">
        <v>100</v>
      </c>
      <c r="E111" s="23" t="s">
        <v>339</v>
      </c>
      <c r="F111" s="23"/>
      <c r="G111" s="43">
        <f>G112+G115</f>
        <v>24.6</v>
      </c>
      <c r="H111" s="43">
        <f>H112+H115</f>
        <v>0</v>
      </c>
      <c r="I111" s="43">
        <f>I112+I115</f>
        <v>0</v>
      </c>
      <c r="J111" s="43">
        <f>J112+J115</f>
        <v>24.6</v>
      </c>
    </row>
    <row r="112" spans="1:10" s="18" customFormat="1" ht="51">
      <c r="A112" s="29" t="s">
        <v>92</v>
      </c>
      <c r="B112" s="23" t="s">
        <v>22</v>
      </c>
      <c r="C112" s="23" t="s">
        <v>24</v>
      </c>
      <c r="D112" s="23" t="s">
        <v>100</v>
      </c>
      <c r="E112" s="23" t="s">
        <v>383</v>
      </c>
      <c r="F112" s="23"/>
      <c r="G112" s="43">
        <f aca="true" t="shared" si="8" ref="G112:J113">G113</f>
        <v>0.8</v>
      </c>
      <c r="H112" s="43">
        <f t="shared" si="8"/>
        <v>0</v>
      </c>
      <c r="I112" s="43">
        <f t="shared" si="8"/>
        <v>0</v>
      </c>
      <c r="J112" s="43">
        <f t="shared" si="8"/>
        <v>0.8</v>
      </c>
    </row>
    <row r="113" spans="1:10" s="3" customFormat="1" ht="15">
      <c r="A113" s="25" t="s">
        <v>396</v>
      </c>
      <c r="B113" s="1" t="s">
        <v>22</v>
      </c>
      <c r="C113" s="1" t="s">
        <v>24</v>
      </c>
      <c r="D113" s="1" t="s">
        <v>100</v>
      </c>
      <c r="E113" s="1" t="s">
        <v>383</v>
      </c>
      <c r="F113" s="1" t="s">
        <v>378</v>
      </c>
      <c r="G113" s="47">
        <f t="shared" si="8"/>
        <v>0.8</v>
      </c>
      <c r="H113" s="47">
        <f t="shared" si="8"/>
        <v>0</v>
      </c>
      <c r="I113" s="47">
        <f t="shared" si="8"/>
        <v>0</v>
      </c>
      <c r="J113" s="47">
        <f t="shared" si="8"/>
        <v>0.8</v>
      </c>
    </row>
    <row r="114" spans="1:10" s="3" customFormat="1" ht="15">
      <c r="A114" s="25" t="s">
        <v>115</v>
      </c>
      <c r="B114" s="1" t="s">
        <v>22</v>
      </c>
      <c r="C114" s="1" t="s">
        <v>24</v>
      </c>
      <c r="D114" s="1" t="s">
        <v>100</v>
      </c>
      <c r="E114" s="1" t="s">
        <v>383</v>
      </c>
      <c r="F114" s="1" t="s">
        <v>116</v>
      </c>
      <c r="G114" s="47">
        <v>0.8</v>
      </c>
      <c r="H114" s="2"/>
      <c r="I114" s="2"/>
      <c r="J114" s="63">
        <v>0.8</v>
      </c>
    </row>
    <row r="115" spans="1:10" s="18" customFormat="1" ht="25.5">
      <c r="A115" s="38" t="s">
        <v>457</v>
      </c>
      <c r="B115" s="23" t="s">
        <v>22</v>
      </c>
      <c r="C115" s="23" t="s">
        <v>24</v>
      </c>
      <c r="D115" s="23" t="s">
        <v>100</v>
      </c>
      <c r="E115" s="23" t="s">
        <v>456</v>
      </c>
      <c r="F115" s="23"/>
      <c r="G115" s="43">
        <f aca="true" t="shared" si="9" ref="G115:J116">G116</f>
        <v>23.8</v>
      </c>
      <c r="H115" s="43">
        <f t="shared" si="9"/>
        <v>0</v>
      </c>
      <c r="I115" s="43">
        <f t="shared" si="9"/>
        <v>0</v>
      </c>
      <c r="J115" s="43">
        <f t="shared" si="9"/>
        <v>23.8</v>
      </c>
    </row>
    <row r="116" spans="1:10" s="3" customFormat="1" ht="15">
      <c r="A116" s="39" t="s">
        <v>382</v>
      </c>
      <c r="B116" s="1" t="s">
        <v>22</v>
      </c>
      <c r="C116" s="1" t="s">
        <v>24</v>
      </c>
      <c r="D116" s="1" t="s">
        <v>100</v>
      </c>
      <c r="E116" s="1" t="s">
        <v>456</v>
      </c>
      <c r="F116" s="1" t="s">
        <v>378</v>
      </c>
      <c r="G116" s="47">
        <f t="shared" si="9"/>
        <v>23.8</v>
      </c>
      <c r="H116" s="47">
        <f t="shared" si="9"/>
        <v>0</v>
      </c>
      <c r="I116" s="47">
        <f t="shared" si="9"/>
        <v>0</v>
      </c>
      <c r="J116" s="47">
        <f t="shared" si="9"/>
        <v>23.8</v>
      </c>
    </row>
    <row r="117" spans="1:10" s="3" customFormat="1" ht="15">
      <c r="A117" s="25" t="s">
        <v>115</v>
      </c>
      <c r="B117" s="1" t="s">
        <v>22</v>
      </c>
      <c r="C117" s="1" t="s">
        <v>24</v>
      </c>
      <c r="D117" s="1" t="s">
        <v>100</v>
      </c>
      <c r="E117" s="1" t="s">
        <v>456</v>
      </c>
      <c r="F117" s="1" t="s">
        <v>116</v>
      </c>
      <c r="G117" s="47">
        <v>23.8</v>
      </c>
      <c r="H117" s="2"/>
      <c r="I117" s="2"/>
      <c r="J117" s="63">
        <v>23.8</v>
      </c>
    </row>
    <row r="118" spans="1:10" s="18" customFormat="1" ht="14.25">
      <c r="A118" s="29" t="s">
        <v>107</v>
      </c>
      <c r="B118" s="23" t="s">
        <v>22</v>
      </c>
      <c r="C118" s="23" t="s">
        <v>24</v>
      </c>
      <c r="D118" s="23" t="s">
        <v>100</v>
      </c>
      <c r="E118" s="23" t="s">
        <v>108</v>
      </c>
      <c r="F118" s="23" t="s">
        <v>13</v>
      </c>
      <c r="G118" s="43">
        <f>G119</f>
        <v>2275.7</v>
      </c>
      <c r="H118" s="43">
        <f>H119</f>
        <v>1722</v>
      </c>
      <c r="I118" s="43">
        <f>I119</f>
        <v>0</v>
      </c>
      <c r="J118" s="43">
        <f>J119</f>
        <v>2176.7999999999997</v>
      </c>
    </row>
    <row r="119" spans="1:10" s="18" customFormat="1" ht="38.25">
      <c r="A119" s="29" t="s">
        <v>109</v>
      </c>
      <c r="B119" s="23" t="s">
        <v>22</v>
      </c>
      <c r="C119" s="23" t="s">
        <v>24</v>
      </c>
      <c r="D119" s="23" t="s">
        <v>100</v>
      </c>
      <c r="E119" s="23" t="s">
        <v>110</v>
      </c>
      <c r="F119" s="23" t="s">
        <v>13</v>
      </c>
      <c r="G119" s="43">
        <f>G122+G120</f>
        <v>2275.7</v>
      </c>
      <c r="H119" s="43">
        <f>H122+H120</f>
        <v>1722</v>
      </c>
      <c r="I119" s="43">
        <f>I122+I120</f>
        <v>0</v>
      </c>
      <c r="J119" s="43">
        <f>J122+J120</f>
        <v>2176.7999999999997</v>
      </c>
    </row>
    <row r="120" spans="1:10" s="3" customFormat="1" ht="26.25">
      <c r="A120" s="25" t="s">
        <v>376</v>
      </c>
      <c r="B120" s="1" t="s">
        <v>22</v>
      </c>
      <c r="C120" s="1" t="s">
        <v>24</v>
      </c>
      <c r="D120" s="1" t="s">
        <v>100</v>
      </c>
      <c r="E120" s="1" t="s">
        <v>110</v>
      </c>
      <c r="F120" s="1" t="s">
        <v>377</v>
      </c>
      <c r="G120" s="47">
        <f>G121</f>
        <v>18.6</v>
      </c>
      <c r="H120" s="47">
        <f>H121</f>
        <v>0</v>
      </c>
      <c r="I120" s="47">
        <f>I121</f>
        <v>0</v>
      </c>
      <c r="J120" s="47">
        <f>J121</f>
        <v>15.7</v>
      </c>
    </row>
    <row r="121" spans="1:10" s="3" customFormat="1" ht="26.25">
      <c r="A121" s="25" t="s">
        <v>35</v>
      </c>
      <c r="B121" s="1" t="s">
        <v>22</v>
      </c>
      <c r="C121" s="1" t="s">
        <v>24</v>
      </c>
      <c r="D121" s="1" t="s">
        <v>100</v>
      </c>
      <c r="E121" s="1" t="s">
        <v>110</v>
      </c>
      <c r="F121" s="1" t="s">
        <v>36</v>
      </c>
      <c r="G121" s="47">
        <v>18.6</v>
      </c>
      <c r="H121" s="2"/>
      <c r="I121" s="2"/>
      <c r="J121" s="63">
        <v>15.7</v>
      </c>
    </row>
    <row r="122" spans="1:10" s="3" customFormat="1" ht="15">
      <c r="A122" s="25" t="s">
        <v>379</v>
      </c>
      <c r="B122" s="1" t="s">
        <v>22</v>
      </c>
      <c r="C122" s="1" t="s">
        <v>24</v>
      </c>
      <c r="D122" s="1" t="s">
        <v>100</v>
      </c>
      <c r="E122" s="1" t="s">
        <v>110</v>
      </c>
      <c r="F122" s="1" t="s">
        <v>378</v>
      </c>
      <c r="G122" s="47">
        <f>G123+G124</f>
        <v>2257.1</v>
      </c>
      <c r="H122" s="47">
        <f>H123+H124</f>
        <v>1722</v>
      </c>
      <c r="I122" s="47">
        <f>I123+I124</f>
        <v>0</v>
      </c>
      <c r="J122" s="47">
        <f>J123+J124</f>
        <v>2161.1</v>
      </c>
    </row>
    <row r="123" spans="1:10" s="3" customFormat="1" ht="51.75">
      <c r="A123" s="25" t="s">
        <v>111</v>
      </c>
      <c r="B123" s="1" t="s">
        <v>22</v>
      </c>
      <c r="C123" s="1" t="s">
        <v>24</v>
      </c>
      <c r="D123" s="1" t="s">
        <v>100</v>
      </c>
      <c r="E123" s="1" t="s">
        <v>110</v>
      </c>
      <c r="F123" s="1" t="s">
        <v>112</v>
      </c>
      <c r="G123" s="47">
        <v>1992</v>
      </c>
      <c r="H123" s="2">
        <v>1722</v>
      </c>
      <c r="I123" s="2"/>
      <c r="J123" s="63">
        <v>1896</v>
      </c>
    </row>
    <row r="124" spans="1:10" s="3" customFormat="1" ht="15">
      <c r="A124" s="25" t="s">
        <v>115</v>
      </c>
      <c r="B124" s="1" t="s">
        <v>22</v>
      </c>
      <c r="C124" s="1" t="s">
        <v>24</v>
      </c>
      <c r="D124" s="1" t="s">
        <v>100</v>
      </c>
      <c r="E124" s="1" t="s">
        <v>110</v>
      </c>
      <c r="F124" s="1" t="s">
        <v>116</v>
      </c>
      <c r="G124" s="47">
        <v>265.1</v>
      </c>
      <c r="H124" s="2"/>
      <c r="I124" s="2"/>
      <c r="J124" s="63">
        <v>265.1</v>
      </c>
    </row>
    <row r="125" spans="1:10" s="18" customFormat="1" ht="14.25">
      <c r="A125" s="29" t="s">
        <v>90</v>
      </c>
      <c r="B125" s="23" t="s">
        <v>22</v>
      </c>
      <c r="C125" s="23" t="s">
        <v>24</v>
      </c>
      <c r="D125" s="23" t="s">
        <v>100</v>
      </c>
      <c r="E125" s="23" t="s">
        <v>91</v>
      </c>
      <c r="F125" s="23" t="s">
        <v>13</v>
      </c>
      <c r="G125" s="43">
        <f>G134+G144+G129+G147+G138+G141+G126</f>
        <v>2570.5</v>
      </c>
      <c r="H125" s="43">
        <f>H134+H144+H129+H147+H138+H141+H126</f>
        <v>145</v>
      </c>
      <c r="I125" s="43">
        <f>I134+I144+I129+I147+I138+I141+I126</f>
        <v>0</v>
      </c>
      <c r="J125" s="43">
        <f>J134+J144+J129+J147+J138+J141+J126</f>
        <v>1856</v>
      </c>
    </row>
    <row r="126" spans="1:10" s="18" customFormat="1" ht="25.5">
      <c r="A126" s="38" t="s">
        <v>423</v>
      </c>
      <c r="B126" s="23" t="s">
        <v>22</v>
      </c>
      <c r="C126" s="23" t="s">
        <v>24</v>
      </c>
      <c r="D126" s="23" t="s">
        <v>100</v>
      </c>
      <c r="E126" s="23" t="s">
        <v>421</v>
      </c>
      <c r="F126" s="23"/>
      <c r="G126" s="43">
        <f aca="true" t="shared" si="10" ref="G126:J127">G127</f>
        <v>30</v>
      </c>
      <c r="H126" s="43">
        <f t="shared" si="10"/>
        <v>0</v>
      </c>
      <c r="I126" s="43">
        <f t="shared" si="10"/>
        <v>0</v>
      </c>
      <c r="J126" s="43">
        <f t="shared" si="10"/>
        <v>0</v>
      </c>
    </row>
    <row r="127" spans="1:10" s="3" customFormat="1" ht="15">
      <c r="A127" s="39" t="s">
        <v>390</v>
      </c>
      <c r="B127" s="1" t="s">
        <v>22</v>
      </c>
      <c r="C127" s="1" t="s">
        <v>24</v>
      </c>
      <c r="D127" s="1" t="s">
        <v>100</v>
      </c>
      <c r="E127" s="1" t="s">
        <v>421</v>
      </c>
      <c r="F127" s="1" t="s">
        <v>389</v>
      </c>
      <c r="G127" s="47">
        <f t="shared" si="10"/>
        <v>30</v>
      </c>
      <c r="H127" s="47">
        <f t="shared" si="10"/>
        <v>0</v>
      </c>
      <c r="I127" s="47">
        <f t="shared" si="10"/>
        <v>0</v>
      </c>
      <c r="J127" s="47">
        <f t="shared" si="10"/>
        <v>0</v>
      </c>
    </row>
    <row r="128" spans="1:10" s="3" customFormat="1" ht="15">
      <c r="A128" s="39" t="s">
        <v>238</v>
      </c>
      <c r="B128" s="1" t="s">
        <v>22</v>
      </c>
      <c r="C128" s="1" t="s">
        <v>24</v>
      </c>
      <c r="D128" s="1" t="s">
        <v>100</v>
      </c>
      <c r="E128" s="1" t="s">
        <v>421</v>
      </c>
      <c r="F128" s="1" t="s">
        <v>239</v>
      </c>
      <c r="G128" s="47">
        <v>30</v>
      </c>
      <c r="H128" s="2"/>
      <c r="I128" s="2"/>
      <c r="J128" s="63">
        <v>0</v>
      </c>
    </row>
    <row r="129" spans="1:10" s="18" customFormat="1" ht="14.25">
      <c r="A129" s="38" t="s">
        <v>418</v>
      </c>
      <c r="B129" s="23" t="s">
        <v>22</v>
      </c>
      <c r="C129" s="23" t="s">
        <v>24</v>
      </c>
      <c r="D129" s="23" t="s">
        <v>100</v>
      </c>
      <c r="E129" s="23" t="s">
        <v>415</v>
      </c>
      <c r="F129" s="23"/>
      <c r="G129" s="43">
        <f>G132+G130</f>
        <v>1590.3</v>
      </c>
      <c r="H129" s="43">
        <f>H132+H130</f>
        <v>0</v>
      </c>
      <c r="I129" s="43">
        <f>I132+I130</f>
        <v>0</v>
      </c>
      <c r="J129" s="43">
        <f>J132+J130</f>
        <v>1080.6000000000001</v>
      </c>
    </row>
    <row r="130" spans="1:10" s="3" customFormat="1" ht="26.25">
      <c r="A130" s="25" t="s">
        <v>376</v>
      </c>
      <c r="B130" s="1" t="s">
        <v>22</v>
      </c>
      <c r="C130" s="1" t="s">
        <v>24</v>
      </c>
      <c r="D130" s="1" t="s">
        <v>100</v>
      </c>
      <c r="E130" s="1" t="s">
        <v>415</v>
      </c>
      <c r="F130" s="1" t="s">
        <v>377</v>
      </c>
      <c r="G130" s="47">
        <f>G131</f>
        <v>974.9</v>
      </c>
      <c r="H130" s="47">
        <f>H131</f>
        <v>0</v>
      </c>
      <c r="I130" s="47">
        <f>I131</f>
        <v>0</v>
      </c>
      <c r="J130" s="47">
        <f>J131</f>
        <v>965.2</v>
      </c>
    </row>
    <row r="131" spans="1:10" s="3" customFormat="1" ht="26.25">
      <c r="A131" s="25" t="s">
        <v>35</v>
      </c>
      <c r="B131" s="1" t="s">
        <v>22</v>
      </c>
      <c r="C131" s="1" t="s">
        <v>24</v>
      </c>
      <c r="D131" s="1" t="s">
        <v>100</v>
      </c>
      <c r="E131" s="1" t="s">
        <v>415</v>
      </c>
      <c r="F131" s="1" t="s">
        <v>36</v>
      </c>
      <c r="G131" s="47">
        <v>974.9</v>
      </c>
      <c r="H131" s="2"/>
      <c r="I131" s="2"/>
      <c r="J131" s="63">
        <v>965.2</v>
      </c>
    </row>
    <row r="132" spans="1:10" s="3" customFormat="1" ht="90">
      <c r="A132" s="39" t="s">
        <v>419</v>
      </c>
      <c r="B132" s="1" t="s">
        <v>22</v>
      </c>
      <c r="C132" s="1" t="s">
        <v>24</v>
      </c>
      <c r="D132" s="1" t="s">
        <v>100</v>
      </c>
      <c r="E132" s="1" t="s">
        <v>415</v>
      </c>
      <c r="F132" s="1" t="s">
        <v>416</v>
      </c>
      <c r="G132" s="47">
        <f>G133</f>
        <v>615.4</v>
      </c>
      <c r="H132" s="47">
        <f>H133</f>
        <v>0</v>
      </c>
      <c r="I132" s="47">
        <f>I133</f>
        <v>0</v>
      </c>
      <c r="J132" s="47">
        <f>J133</f>
        <v>115.4</v>
      </c>
    </row>
    <row r="133" spans="1:10" s="3" customFormat="1" ht="39">
      <c r="A133" s="39" t="s">
        <v>420</v>
      </c>
      <c r="B133" s="1" t="s">
        <v>22</v>
      </c>
      <c r="C133" s="1" t="s">
        <v>24</v>
      </c>
      <c r="D133" s="1" t="s">
        <v>100</v>
      </c>
      <c r="E133" s="1" t="s">
        <v>415</v>
      </c>
      <c r="F133" s="1" t="s">
        <v>417</v>
      </c>
      <c r="G133" s="47">
        <v>615.4</v>
      </c>
      <c r="H133" s="24"/>
      <c r="I133" s="24"/>
      <c r="J133" s="63">
        <v>115.4</v>
      </c>
    </row>
    <row r="134" spans="1:10" s="18" customFormat="1" ht="38.25">
      <c r="A134" s="29" t="s">
        <v>117</v>
      </c>
      <c r="B134" s="23" t="s">
        <v>22</v>
      </c>
      <c r="C134" s="23" t="s">
        <v>24</v>
      </c>
      <c r="D134" s="23" t="s">
        <v>100</v>
      </c>
      <c r="E134" s="23" t="s">
        <v>118</v>
      </c>
      <c r="F134" s="23" t="s">
        <v>13</v>
      </c>
      <c r="G134" s="43">
        <f>G135</f>
        <v>45</v>
      </c>
      <c r="H134" s="43">
        <f>H135</f>
        <v>45</v>
      </c>
      <c r="I134" s="43">
        <f>I135</f>
        <v>0</v>
      </c>
      <c r="J134" s="43">
        <f>J135</f>
        <v>4</v>
      </c>
    </row>
    <row r="135" spans="1:10" s="3" customFormat="1" ht="26.25">
      <c r="A135" s="25" t="s">
        <v>376</v>
      </c>
      <c r="B135" s="1" t="s">
        <v>22</v>
      </c>
      <c r="C135" s="1" t="s">
        <v>24</v>
      </c>
      <c r="D135" s="1" t="s">
        <v>100</v>
      </c>
      <c r="E135" s="1" t="s">
        <v>118</v>
      </c>
      <c r="F135" s="1" t="s">
        <v>377</v>
      </c>
      <c r="G135" s="47">
        <f>G136+G137</f>
        <v>45</v>
      </c>
      <c r="H135" s="47">
        <f>H136+H137</f>
        <v>45</v>
      </c>
      <c r="I135" s="47">
        <f>I136+I137</f>
        <v>0</v>
      </c>
      <c r="J135" s="47">
        <f>J136+J137</f>
        <v>4</v>
      </c>
    </row>
    <row r="136" spans="1:10" s="3" customFormat="1" ht="26.25">
      <c r="A136" s="25" t="s">
        <v>43</v>
      </c>
      <c r="B136" s="1" t="s">
        <v>22</v>
      </c>
      <c r="C136" s="1" t="s">
        <v>24</v>
      </c>
      <c r="D136" s="1" t="s">
        <v>100</v>
      </c>
      <c r="E136" s="1" t="s">
        <v>118</v>
      </c>
      <c r="F136" s="1" t="s">
        <v>44</v>
      </c>
      <c r="G136" s="47">
        <v>7</v>
      </c>
      <c r="H136" s="2">
        <v>7</v>
      </c>
      <c r="I136" s="2"/>
      <c r="J136" s="63">
        <v>0</v>
      </c>
    </row>
    <row r="137" spans="1:10" s="3" customFormat="1" ht="26.25">
      <c r="A137" s="25" t="s">
        <v>35</v>
      </c>
      <c r="B137" s="1" t="s">
        <v>22</v>
      </c>
      <c r="C137" s="1" t="s">
        <v>24</v>
      </c>
      <c r="D137" s="1" t="s">
        <v>100</v>
      </c>
      <c r="E137" s="1" t="s">
        <v>118</v>
      </c>
      <c r="F137" s="1" t="s">
        <v>36</v>
      </c>
      <c r="G137" s="47">
        <v>38</v>
      </c>
      <c r="H137" s="2">
        <v>38</v>
      </c>
      <c r="I137" s="2"/>
      <c r="J137" s="63">
        <v>4</v>
      </c>
    </row>
    <row r="138" spans="1:10" s="18" customFormat="1" ht="25.5">
      <c r="A138" s="38" t="s">
        <v>489</v>
      </c>
      <c r="B138" s="23" t="s">
        <v>22</v>
      </c>
      <c r="C138" s="23" t="s">
        <v>24</v>
      </c>
      <c r="D138" s="23" t="s">
        <v>100</v>
      </c>
      <c r="E138" s="23" t="s">
        <v>488</v>
      </c>
      <c r="F138" s="23"/>
      <c r="G138" s="43">
        <f aca="true" t="shared" si="11" ref="G138:J139">G139</f>
        <v>167.3</v>
      </c>
      <c r="H138" s="43">
        <f t="shared" si="11"/>
        <v>0</v>
      </c>
      <c r="I138" s="43">
        <f t="shared" si="11"/>
        <v>0</v>
      </c>
      <c r="J138" s="43">
        <f t="shared" si="11"/>
        <v>141.2</v>
      </c>
    </row>
    <row r="139" spans="1:10" s="3" customFormat="1" ht="26.25">
      <c r="A139" s="39" t="s">
        <v>376</v>
      </c>
      <c r="B139" s="1" t="s">
        <v>22</v>
      </c>
      <c r="C139" s="1" t="s">
        <v>24</v>
      </c>
      <c r="D139" s="1" t="s">
        <v>100</v>
      </c>
      <c r="E139" s="1" t="s">
        <v>488</v>
      </c>
      <c r="F139" s="1" t="s">
        <v>377</v>
      </c>
      <c r="G139" s="47">
        <f t="shared" si="11"/>
        <v>167.3</v>
      </c>
      <c r="H139" s="47">
        <f t="shared" si="11"/>
        <v>0</v>
      </c>
      <c r="I139" s="47">
        <f t="shared" si="11"/>
        <v>0</v>
      </c>
      <c r="J139" s="47">
        <f t="shared" si="11"/>
        <v>141.2</v>
      </c>
    </row>
    <row r="140" spans="1:10" s="3" customFormat="1" ht="26.25">
      <c r="A140" s="39" t="s">
        <v>35</v>
      </c>
      <c r="B140" s="1" t="s">
        <v>22</v>
      </c>
      <c r="C140" s="1" t="s">
        <v>24</v>
      </c>
      <c r="D140" s="1" t="s">
        <v>100</v>
      </c>
      <c r="E140" s="1" t="s">
        <v>488</v>
      </c>
      <c r="F140" s="1" t="s">
        <v>36</v>
      </c>
      <c r="G140" s="47">
        <v>167.3</v>
      </c>
      <c r="H140" s="2"/>
      <c r="I140" s="2"/>
      <c r="J140" s="63">
        <v>141.2</v>
      </c>
    </row>
    <row r="141" spans="1:10" s="18" customFormat="1" ht="38.25">
      <c r="A141" s="38" t="s">
        <v>497</v>
      </c>
      <c r="B141" s="23" t="s">
        <v>22</v>
      </c>
      <c r="C141" s="23" t="s">
        <v>24</v>
      </c>
      <c r="D141" s="23" t="s">
        <v>100</v>
      </c>
      <c r="E141" s="23" t="s">
        <v>496</v>
      </c>
      <c r="F141" s="23"/>
      <c r="G141" s="43">
        <f aca="true" t="shared" si="12" ref="G141:J142">G142</f>
        <v>418.8</v>
      </c>
      <c r="H141" s="43">
        <f t="shared" si="12"/>
        <v>0</v>
      </c>
      <c r="I141" s="43">
        <f t="shared" si="12"/>
        <v>0</v>
      </c>
      <c r="J141" s="43">
        <f t="shared" si="12"/>
        <v>418.8</v>
      </c>
    </row>
    <row r="142" spans="1:10" s="3" customFormat="1" ht="15">
      <c r="A142" s="25" t="s">
        <v>379</v>
      </c>
      <c r="B142" s="1" t="s">
        <v>22</v>
      </c>
      <c r="C142" s="1" t="s">
        <v>24</v>
      </c>
      <c r="D142" s="1" t="s">
        <v>100</v>
      </c>
      <c r="E142" s="1" t="s">
        <v>496</v>
      </c>
      <c r="F142" s="1" t="s">
        <v>378</v>
      </c>
      <c r="G142" s="47">
        <f t="shared" si="12"/>
        <v>418.8</v>
      </c>
      <c r="H142" s="47">
        <f t="shared" si="12"/>
        <v>0</v>
      </c>
      <c r="I142" s="47">
        <f t="shared" si="12"/>
        <v>0</v>
      </c>
      <c r="J142" s="47">
        <f t="shared" si="12"/>
        <v>418.8</v>
      </c>
    </row>
    <row r="143" spans="1:10" s="3" customFormat="1" ht="15">
      <c r="A143" s="25" t="s">
        <v>115</v>
      </c>
      <c r="B143" s="1" t="s">
        <v>22</v>
      </c>
      <c r="C143" s="1" t="s">
        <v>24</v>
      </c>
      <c r="D143" s="1" t="s">
        <v>100</v>
      </c>
      <c r="E143" s="1" t="s">
        <v>496</v>
      </c>
      <c r="F143" s="1" t="s">
        <v>116</v>
      </c>
      <c r="G143" s="47">
        <v>418.8</v>
      </c>
      <c r="H143" s="2"/>
      <c r="I143" s="2"/>
      <c r="J143" s="63">
        <v>418.8</v>
      </c>
    </row>
    <row r="144" spans="1:10" s="18" customFormat="1" ht="14.25">
      <c r="A144" s="29" t="s">
        <v>113</v>
      </c>
      <c r="B144" s="23" t="s">
        <v>22</v>
      </c>
      <c r="C144" s="23" t="s">
        <v>24</v>
      </c>
      <c r="D144" s="23" t="s">
        <v>100</v>
      </c>
      <c r="E144" s="23" t="s">
        <v>114</v>
      </c>
      <c r="F144" s="23" t="s">
        <v>13</v>
      </c>
      <c r="G144" s="43">
        <f aca="true" t="shared" si="13" ref="G144:J145">G145</f>
        <v>317.5</v>
      </c>
      <c r="H144" s="43">
        <f t="shared" si="13"/>
        <v>100</v>
      </c>
      <c r="I144" s="43">
        <f t="shared" si="13"/>
        <v>0</v>
      </c>
      <c r="J144" s="43">
        <f t="shared" si="13"/>
        <v>209.8</v>
      </c>
    </row>
    <row r="145" spans="1:10" s="3" customFormat="1" ht="26.25">
      <c r="A145" s="25" t="s">
        <v>376</v>
      </c>
      <c r="B145" s="1" t="s">
        <v>22</v>
      </c>
      <c r="C145" s="1" t="s">
        <v>24</v>
      </c>
      <c r="D145" s="1" t="s">
        <v>100</v>
      </c>
      <c r="E145" s="1" t="s">
        <v>114</v>
      </c>
      <c r="F145" s="1" t="s">
        <v>377</v>
      </c>
      <c r="G145" s="47">
        <f t="shared" si="13"/>
        <v>317.5</v>
      </c>
      <c r="H145" s="47">
        <f t="shared" si="13"/>
        <v>100</v>
      </c>
      <c r="I145" s="47">
        <f t="shared" si="13"/>
        <v>0</v>
      </c>
      <c r="J145" s="47">
        <f t="shared" si="13"/>
        <v>209.8</v>
      </c>
    </row>
    <row r="146" spans="1:10" s="3" customFormat="1" ht="26.25">
      <c r="A146" s="25" t="s">
        <v>35</v>
      </c>
      <c r="B146" s="1" t="s">
        <v>22</v>
      </c>
      <c r="C146" s="1" t="s">
        <v>24</v>
      </c>
      <c r="D146" s="1" t="s">
        <v>100</v>
      </c>
      <c r="E146" s="1" t="s">
        <v>114</v>
      </c>
      <c r="F146" s="1" t="s">
        <v>36</v>
      </c>
      <c r="G146" s="47">
        <v>317.5</v>
      </c>
      <c r="H146" s="2">
        <v>100</v>
      </c>
      <c r="I146" s="2"/>
      <c r="J146" s="63">
        <v>209.8</v>
      </c>
    </row>
    <row r="147" spans="1:10" s="18" customFormat="1" ht="51">
      <c r="A147" s="38" t="s">
        <v>461</v>
      </c>
      <c r="B147" s="23" t="s">
        <v>22</v>
      </c>
      <c r="C147" s="23" t="s">
        <v>24</v>
      </c>
      <c r="D147" s="23" t="s">
        <v>100</v>
      </c>
      <c r="E147" s="23" t="s">
        <v>460</v>
      </c>
      <c r="F147" s="23"/>
      <c r="G147" s="43">
        <f aca="true" t="shared" si="14" ref="G147:J148">G148</f>
        <v>1.6</v>
      </c>
      <c r="H147" s="43">
        <f t="shared" si="14"/>
        <v>0</v>
      </c>
      <c r="I147" s="43">
        <f t="shared" si="14"/>
        <v>0</v>
      </c>
      <c r="J147" s="43">
        <f t="shared" si="14"/>
        <v>1.6</v>
      </c>
    </row>
    <row r="148" spans="1:10" s="3" customFormat="1" ht="90">
      <c r="A148" s="39" t="s">
        <v>419</v>
      </c>
      <c r="B148" s="1" t="s">
        <v>22</v>
      </c>
      <c r="C148" s="1" t="s">
        <v>24</v>
      </c>
      <c r="D148" s="1" t="s">
        <v>100</v>
      </c>
      <c r="E148" s="1" t="s">
        <v>460</v>
      </c>
      <c r="F148" s="1" t="s">
        <v>416</v>
      </c>
      <c r="G148" s="47">
        <f t="shared" si="14"/>
        <v>1.6</v>
      </c>
      <c r="H148" s="47">
        <f t="shared" si="14"/>
        <v>0</v>
      </c>
      <c r="I148" s="47">
        <f t="shared" si="14"/>
        <v>0</v>
      </c>
      <c r="J148" s="47">
        <f t="shared" si="14"/>
        <v>1.6</v>
      </c>
    </row>
    <row r="149" spans="1:10" s="3" customFormat="1" ht="39">
      <c r="A149" s="39" t="s">
        <v>420</v>
      </c>
      <c r="B149" s="1" t="s">
        <v>22</v>
      </c>
      <c r="C149" s="1" t="s">
        <v>24</v>
      </c>
      <c r="D149" s="1" t="s">
        <v>100</v>
      </c>
      <c r="E149" s="1" t="s">
        <v>460</v>
      </c>
      <c r="F149" s="1" t="s">
        <v>417</v>
      </c>
      <c r="G149" s="47">
        <v>1.6</v>
      </c>
      <c r="H149" s="2"/>
      <c r="I149" s="2"/>
      <c r="J149" s="63">
        <v>1.6</v>
      </c>
    </row>
    <row r="150" spans="1:10" s="18" customFormat="1" ht="25.5">
      <c r="A150" s="29" t="s">
        <v>121</v>
      </c>
      <c r="B150" s="23" t="s">
        <v>22</v>
      </c>
      <c r="C150" s="23" t="s">
        <v>122</v>
      </c>
      <c r="D150" s="23"/>
      <c r="E150" s="23" t="s">
        <v>13</v>
      </c>
      <c r="F150" s="23" t="s">
        <v>13</v>
      </c>
      <c r="G150" s="43">
        <f>G151+G171</f>
        <v>30005.100000000002</v>
      </c>
      <c r="H150" s="43">
        <f>H151+H171</f>
        <v>3276</v>
      </c>
      <c r="I150" s="43">
        <f>I151+I171</f>
        <v>0</v>
      </c>
      <c r="J150" s="43">
        <f>J151+J171</f>
        <v>22480.499999999996</v>
      </c>
    </row>
    <row r="151" spans="1:10" s="18" customFormat="1" ht="25.5">
      <c r="A151" s="29" t="s">
        <v>123</v>
      </c>
      <c r="B151" s="23" t="s">
        <v>22</v>
      </c>
      <c r="C151" s="23" t="s">
        <v>122</v>
      </c>
      <c r="D151" s="23" t="s">
        <v>124</v>
      </c>
      <c r="E151" s="23" t="s">
        <v>13</v>
      </c>
      <c r="F151" s="23" t="s">
        <v>13</v>
      </c>
      <c r="G151" s="43">
        <f>G152+G161</f>
        <v>28673.4</v>
      </c>
      <c r="H151" s="43">
        <f>H152+H161</f>
        <v>2240</v>
      </c>
      <c r="I151" s="43">
        <f>I152+I161</f>
        <v>0</v>
      </c>
      <c r="J151" s="43">
        <f>J152+J161</f>
        <v>21157.199999999997</v>
      </c>
    </row>
    <row r="152" spans="1:10" s="18" customFormat="1" ht="38.25">
      <c r="A152" s="29" t="s">
        <v>53</v>
      </c>
      <c r="B152" s="23" t="s">
        <v>22</v>
      </c>
      <c r="C152" s="23" t="s">
        <v>122</v>
      </c>
      <c r="D152" s="23" t="s">
        <v>124</v>
      </c>
      <c r="E152" s="23" t="s">
        <v>54</v>
      </c>
      <c r="F152" s="23" t="s">
        <v>13</v>
      </c>
      <c r="G152" s="43">
        <f aca="true" t="shared" si="15" ref="G152:J153">G153</f>
        <v>331.5</v>
      </c>
      <c r="H152" s="43">
        <f t="shared" si="15"/>
        <v>2240</v>
      </c>
      <c r="I152" s="43">
        <f t="shared" si="15"/>
        <v>0</v>
      </c>
      <c r="J152" s="43">
        <f t="shared" si="15"/>
        <v>331.5</v>
      </c>
    </row>
    <row r="153" spans="1:10" s="18" customFormat="1" ht="38.25">
      <c r="A153" s="29" t="s">
        <v>125</v>
      </c>
      <c r="B153" s="23" t="s">
        <v>22</v>
      </c>
      <c r="C153" s="23" t="s">
        <v>122</v>
      </c>
      <c r="D153" s="23" t="s">
        <v>124</v>
      </c>
      <c r="E153" s="23" t="s">
        <v>126</v>
      </c>
      <c r="F153" s="23" t="s">
        <v>13</v>
      </c>
      <c r="G153" s="43">
        <f t="shared" si="15"/>
        <v>331.5</v>
      </c>
      <c r="H153" s="43">
        <f t="shared" si="15"/>
        <v>2240</v>
      </c>
      <c r="I153" s="43">
        <f t="shared" si="15"/>
        <v>0</v>
      </c>
      <c r="J153" s="43">
        <f t="shared" si="15"/>
        <v>331.5</v>
      </c>
    </row>
    <row r="154" spans="1:10" s="18" customFormat="1" ht="25.5">
      <c r="A154" s="29" t="s">
        <v>127</v>
      </c>
      <c r="B154" s="23" t="s">
        <v>22</v>
      </c>
      <c r="C154" s="23" t="s">
        <v>122</v>
      </c>
      <c r="D154" s="23" t="s">
        <v>124</v>
      </c>
      <c r="E154" s="23" t="s">
        <v>128</v>
      </c>
      <c r="F154" s="23" t="s">
        <v>13</v>
      </c>
      <c r="G154" s="43">
        <f>G155+G158+G159</f>
        <v>331.5</v>
      </c>
      <c r="H154" s="43">
        <f>H155+H158+H159</f>
        <v>2240</v>
      </c>
      <c r="I154" s="43">
        <f>I155+I158+I159</f>
        <v>0</v>
      </c>
      <c r="J154" s="43">
        <f>J155+J158+J159</f>
        <v>331.5</v>
      </c>
    </row>
    <row r="155" spans="1:10" s="3" customFormat="1" ht="26.25">
      <c r="A155" s="39" t="s">
        <v>376</v>
      </c>
      <c r="B155" s="1" t="s">
        <v>22</v>
      </c>
      <c r="C155" s="1" t="s">
        <v>122</v>
      </c>
      <c r="D155" s="1" t="s">
        <v>124</v>
      </c>
      <c r="E155" s="1" t="s">
        <v>128</v>
      </c>
      <c r="F155" s="1" t="s">
        <v>377</v>
      </c>
      <c r="G155" s="47">
        <f>G157+G156</f>
        <v>294.5</v>
      </c>
      <c r="H155" s="47">
        <f>H157+H156</f>
        <v>2240</v>
      </c>
      <c r="I155" s="47">
        <f>I157+I156</f>
        <v>0</v>
      </c>
      <c r="J155" s="47">
        <f>J157+J156</f>
        <v>294.5</v>
      </c>
    </row>
    <row r="156" spans="1:10" s="3" customFormat="1" ht="26.25">
      <c r="A156" s="39" t="s">
        <v>43</v>
      </c>
      <c r="B156" s="1" t="s">
        <v>22</v>
      </c>
      <c r="C156" s="1" t="s">
        <v>122</v>
      </c>
      <c r="D156" s="1" t="s">
        <v>124</v>
      </c>
      <c r="E156" s="1" t="s">
        <v>128</v>
      </c>
      <c r="F156" s="1" t="s">
        <v>44</v>
      </c>
      <c r="G156" s="47">
        <v>17</v>
      </c>
      <c r="H156" s="2"/>
      <c r="I156" s="2"/>
      <c r="J156" s="63">
        <v>17</v>
      </c>
    </row>
    <row r="157" spans="1:10" s="3" customFormat="1" ht="26.25">
      <c r="A157" s="39" t="s">
        <v>35</v>
      </c>
      <c r="B157" s="1" t="s">
        <v>22</v>
      </c>
      <c r="C157" s="1" t="s">
        <v>122</v>
      </c>
      <c r="D157" s="1" t="s">
        <v>124</v>
      </c>
      <c r="E157" s="1" t="s">
        <v>128</v>
      </c>
      <c r="F157" s="1" t="s">
        <v>36</v>
      </c>
      <c r="G157" s="47">
        <v>277.5</v>
      </c>
      <c r="H157" s="2">
        <v>2240</v>
      </c>
      <c r="I157" s="2"/>
      <c r="J157" s="63">
        <v>277.5</v>
      </c>
    </row>
    <row r="158" spans="1:10" s="3" customFormat="1" ht="15">
      <c r="A158" s="39" t="s">
        <v>424</v>
      </c>
      <c r="B158" s="1" t="s">
        <v>22</v>
      </c>
      <c r="C158" s="1" t="s">
        <v>122</v>
      </c>
      <c r="D158" s="1" t="s">
        <v>124</v>
      </c>
      <c r="E158" s="1" t="s">
        <v>128</v>
      </c>
      <c r="F158" s="1" t="s">
        <v>422</v>
      </c>
      <c r="G158" s="47">
        <v>25</v>
      </c>
      <c r="H158" s="2"/>
      <c r="I158" s="2"/>
      <c r="J158" s="63">
        <v>25</v>
      </c>
    </row>
    <row r="159" spans="1:10" s="3" customFormat="1" ht="15">
      <c r="A159" s="39" t="s">
        <v>393</v>
      </c>
      <c r="B159" s="1" t="s">
        <v>22</v>
      </c>
      <c r="C159" s="1" t="s">
        <v>122</v>
      </c>
      <c r="D159" s="1" t="s">
        <v>124</v>
      </c>
      <c r="E159" s="1" t="s">
        <v>128</v>
      </c>
      <c r="F159" s="1" t="s">
        <v>391</v>
      </c>
      <c r="G159" s="47">
        <f>G160</f>
        <v>12</v>
      </c>
      <c r="H159" s="47">
        <f>H160</f>
        <v>0</v>
      </c>
      <c r="I159" s="47">
        <f>I160</f>
        <v>0</v>
      </c>
      <c r="J159" s="47">
        <f>J160</f>
        <v>12</v>
      </c>
    </row>
    <row r="160" spans="1:10" s="3" customFormat="1" ht="64.5">
      <c r="A160" s="39" t="s">
        <v>433</v>
      </c>
      <c r="B160" s="1" t="s">
        <v>22</v>
      </c>
      <c r="C160" s="1" t="s">
        <v>122</v>
      </c>
      <c r="D160" s="1" t="s">
        <v>124</v>
      </c>
      <c r="E160" s="1" t="s">
        <v>128</v>
      </c>
      <c r="F160" s="1" t="s">
        <v>392</v>
      </c>
      <c r="G160" s="47">
        <v>12</v>
      </c>
      <c r="H160" s="2"/>
      <c r="I160" s="2"/>
      <c r="J160" s="63">
        <v>12</v>
      </c>
    </row>
    <row r="161" spans="1:10" s="18" customFormat="1" ht="14.25">
      <c r="A161" s="29" t="s">
        <v>90</v>
      </c>
      <c r="B161" s="23" t="s">
        <v>22</v>
      </c>
      <c r="C161" s="23" t="s">
        <v>122</v>
      </c>
      <c r="D161" s="23" t="s">
        <v>124</v>
      </c>
      <c r="E161" s="23" t="s">
        <v>91</v>
      </c>
      <c r="F161" s="23"/>
      <c r="G161" s="43">
        <f>G162+G165+G168</f>
        <v>28341.9</v>
      </c>
      <c r="H161" s="43">
        <f>H162+H165+H168</f>
        <v>0</v>
      </c>
      <c r="I161" s="43">
        <f>I162+I165+I168</f>
        <v>0</v>
      </c>
      <c r="J161" s="43">
        <f>J162+J165+J168</f>
        <v>20825.699999999997</v>
      </c>
    </row>
    <row r="162" spans="1:10" s="18" customFormat="1" ht="51">
      <c r="A162" s="38" t="s">
        <v>400</v>
      </c>
      <c r="B162" s="23" t="s">
        <v>22</v>
      </c>
      <c r="C162" s="23" t="s">
        <v>122</v>
      </c>
      <c r="D162" s="23" t="s">
        <v>124</v>
      </c>
      <c r="E162" s="23" t="s">
        <v>397</v>
      </c>
      <c r="F162" s="23"/>
      <c r="G162" s="43">
        <f aca="true" t="shared" si="16" ref="G162:J163">G163</f>
        <v>2113.3</v>
      </c>
      <c r="H162" s="43">
        <f t="shared" si="16"/>
        <v>0</v>
      </c>
      <c r="I162" s="43">
        <f t="shared" si="16"/>
        <v>0</v>
      </c>
      <c r="J162" s="43">
        <f t="shared" si="16"/>
        <v>1002.8</v>
      </c>
    </row>
    <row r="163" spans="1:10" s="3" customFormat="1" ht="26.25">
      <c r="A163" s="39" t="s">
        <v>388</v>
      </c>
      <c r="B163" s="1" t="s">
        <v>22</v>
      </c>
      <c r="C163" s="1" t="s">
        <v>122</v>
      </c>
      <c r="D163" s="1" t="s">
        <v>124</v>
      </c>
      <c r="E163" s="1" t="s">
        <v>397</v>
      </c>
      <c r="F163" s="1" t="s">
        <v>387</v>
      </c>
      <c r="G163" s="47">
        <f t="shared" si="16"/>
        <v>2113.3</v>
      </c>
      <c r="H163" s="47">
        <f t="shared" si="16"/>
        <v>0</v>
      </c>
      <c r="I163" s="47">
        <f t="shared" si="16"/>
        <v>0</v>
      </c>
      <c r="J163" s="47">
        <f t="shared" si="16"/>
        <v>1002.8</v>
      </c>
    </row>
    <row r="164" spans="1:10" s="3" customFormat="1" ht="26.25">
      <c r="A164" s="39" t="s">
        <v>206</v>
      </c>
      <c r="B164" s="1" t="s">
        <v>22</v>
      </c>
      <c r="C164" s="1" t="s">
        <v>122</v>
      </c>
      <c r="D164" s="1" t="s">
        <v>124</v>
      </c>
      <c r="E164" s="1" t="s">
        <v>397</v>
      </c>
      <c r="F164" s="1" t="s">
        <v>207</v>
      </c>
      <c r="G164" s="47">
        <v>2113.3</v>
      </c>
      <c r="H164" s="2"/>
      <c r="I164" s="2"/>
      <c r="J164" s="63">
        <v>1002.8</v>
      </c>
    </row>
    <row r="165" spans="1:10" s="18" customFormat="1" ht="38.25">
      <c r="A165" s="38" t="s">
        <v>401</v>
      </c>
      <c r="B165" s="23" t="s">
        <v>22</v>
      </c>
      <c r="C165" s="23" t="s">
        <v>122</v>
      </c>
      <c r="D165" s="23" t="s">
        <v>124</v>
      </c>
      <c r="E165" s="23" t="s">
        <v>398</v>
      </c>
      <c r="F165" s="23"/>
      <c r="G165" s="43">
        <f aca="true" t="shared" si="17" ref="G165:J166">G166</f>
        <v>11804.6</v>
      </c>
      <c r="H165" s="43">
        <f t="shared" si="17"/>
        <v>0</v>
      </c>
      <c r="I165" s="43">
        <f t="shared" si="17"/>
        <v>0</v>
      </c>
      <c r="J165" s="43">
        <f t="shared" si="17"/>
        <v>10691.8</v>
      </c>
    </row>
    <row r="166" spans="1:10" s="3" customFormat="1" ht="26.25">
      <c r="A166" s="39" t="s">
        <v>376</v>
      </c>
      <c r="B166" s="1" t="s">
        <v>22</v>
      </c>
      <c r="C166" s="1" t="s">
        <v>122</v>
      </c>
      <c r="D166" s="1" t="s">
        <v>124</v>
      </c>
      <c r="E166" s="1" t="s">
        <v>398</v>
      </c>
      <c r="F166" s="1" t="s">
        <v>377</v>
      </c>
      <c r="G166" s="47">
        <f t="shared" si="17"/>
        <v>11804.6</v>
      </c>
      <c r="H166" s="47">
        <f t="shared" si="17"/>
        <v>0</v>
      </c>
      <c r="I166" s="47">
        <f t="shared" si="17"/>
        <v>0</v>
      </c>
      <c r="J166" s="47">
        <f t="shared" si="17"/>
        <v>10691.8</v>
      </c>
    </row>
    <row r="167" spans="1:10" s="3" customFormat="1" ht="26.25">
      <c r="A167" s="39" t="s">
        <v>35</v>
      </c>
      <c r="B167" s="1" t="s">
        <v>22</v>
      </c>
      <c r="C167" s="1" t="s">
        <v>122</v>
      </c>
      <c r="D167" s="1" t="s">
        <v>124</v>
      </c>
      <c r="E167" s="1" t="s">
        <v>398</v>
      </c>
      <c r="F167" s="1" t="s">
        <v>36</v>
      </c>
      <c r="G167" s="47">
        <v>11804.6</v>
      </c>
      <c r="H167" s="2"/>
      <c r="I167" s="2"/>
      <c r="J167" s="63">
        <v>10691.8</v>
      </c>
    </row>
    <row r="168" spans="1:10" s="18" customFormat="1" ht="38.25">
      <c r="A168" s="38" t="s">
        <v>402</v>
      </c>
      <c r="B168" s="23" t="s">
        <v>22</v>
      </c>
      <c r="C168" s="23" t="s">
        <v>122</v>
      </c>
      <c r="D168" s="23" t="s">
        <v>124</v>
      </c>
      <c r="E168" s="23" t="s">
        <v>399</v>
      </c>
      <c r="F168" s="23"/>
      <c r="G168" s="43">
        <f aca="true" t="shared" si="18" ref="G168:J169">G169</f>
        <v>14424</v>
      </c>
      <c r="H168" s="43">
        <f t="shared" si="18"/>
        <v>0</v>
      </c>
      <c r="I168" s="43">
        <f t="shared" si="18"/>
        <v>0</v>
      </c>
      <c r="J168" s="43">
        <f t="shared" si="18"/>
        <v>9131.1</v>
      </c>
    </row>
    <row r="169" spans="1:10" s="3" customFormat="1" ht="26.25">
      <c r="A169" s="39" t="s">
        <v>376</v>
      </c>
      <c r="B169" s="1" t="s">
        <v>22</v>
      </c>
      <c r="C169" s="1" t="s">
        <v>122</v>
      </c>
      <c r="D169" s="1" t="s">
        <v>124</v>
      </c>
      <c r="E169" s="1" t="s">
        <v>399</v>
      </c>
      <c r="F169" s="1" t="s">
        <v>377</v>
      </c>
      <c r="G169" s="47">
        <f t="shared" si="18"/>
        <v>14424</v>
      </c>
      <c r="H169" s="47">
        <f t="shared" si="18"/>
        <v>0</v>
      </c>
      <c r="I169" s="47">
        <f t="shared" si="18"/>
        <v>0</v>
      </c>
      <c r="J169" s="47">
        <f t="shared" si="18"/>
        <v>9131.1</v>
      </c>
    </row>
    <row r="170" spans="1:10" s="3" customFormat="1" ht="26.25">
      <c r="A170" s="39" t="s">
        <v>35</v>
      </c>
      <c r="B170" s="1" t="s">
        <v>22</v>
      </c>
      <c r="C170" s="1" t="s">
        <v>122</v>
      </c>
      <c r="D170" s="1" t="s">
        <v>124</v>
      </c>
      <c r="E170" s="1" t="s">
        <v>399</v>
      </c>
      <c r="F170" s="1" t="s">
        <v>36</v>
      </c>
      <c r="G170" s="47">
        <v>14424</v>
      </c>
      <c r="H170" s="2"/>
      <c r="I170" s="2"/>
      <c r="J170" s="63">
        <v>9131.1</v>
      </c>
    </row>
    <row r="171" spans="1:10" s="18" customFormat="1" ht="25.5">
      <c r="A171" s="29" t="s">
        <v>129</v>
      </c>
      <c r="B171" s="23" t="s">
        <v>22</v>
      </c>
      <c r="C171" s="23" t="s">
        <v>122</v>
      </c>
      <c r="D171" s="23" t="s">
        <v>130</v>
      </c>
      <c r="E171" s="23" t="s">
        <v>13</v>
      </c>
      <c r="F171" s="23" t="s">
        <v>13</v>
      </c>
      <c r="G171" s="43">
        <f>G172+G181</f>
        <v>1331.7</v>
      </c>
      <c r="H171" s="43">
        <f>H172+H181</f>
        <v>1036</v>
      </c>
      <c r="I171" s="43">
        <f>I172+I181</f>
        <v>0</v>
      </c>
      <c r="J171" s="43">
        <f>J172+J181</f>
        <v>1323.3</v>
      </c>
    </row>
    <row r="172" spans="1:10" s="18" customFormat="1" ht="38.25">
      <c r="A172" s="29" t="s">
        <v>53</v>
      </c>
      <c r="B172" s="23" t="s">
        <v>22</v>
      </c>
      <c r="C172" s="23" t="s">
        <v>122</v>
      </c>
      <c r="D172" s="23" t="s">
        <v>130</v>
      </c>
      <c r="E172" s="23" t="s">
        <v>54</v>
      </c>
      <c r="F172" s="23" t="s">
        <v>13</v>
      </c>
      <c r="G172" s="43">
        <f aca="true" t="shared" si="19" ref="G172:J173">G173</f>
        <v>1321.7</v>
      </c>
      <c r="H172" s="43">
        <f t="shared" si="19"/>
        <v>1036</v>
      </c>
      <c r="I172" s="43">
        <f t="shared" si="19"/>
        <v>0</v>
      </c>
      <c r="J172" s="43">
        <f t="shared" si="19"/>
        <v>1313.3</v>
      </c>
    </row>
    <row r="173" spans="1:10" s="18" customFormat="1" ht="38.25">
      <c r="A173" s="29" t="s">
        <v>125</v>
      </c>
      <c r="B173" s="23" t="s">
        <v>22</v>
      </c>
      <c r="C173" s="23" t="s">
        <v>122</v>
      </c>
      <c r="D173" s="23" t="s">
        <v>130</v>
      </c>
      <c r="E173" s="23" t="s">
        <v>126</v>
      </c>
      <c r="F173" s="23" t="s">
        <v>13</v>
      </c>
      <c r="G173" s="43">
        <f t="shared" si="19"/>
        <v>1321.7</v>
      </c>
      <c r="H173" s="43">
        <f t="shared" si="19"/>
        <v>1036</v>
      </c>
      <c r="I173" s="43">
        <f t="shared" si="19"/>
        <v>0</v>
      </c>
      <c r="J173" s="43">
        <f t="shared" si="19"/>
        <v>1313.3</v>
      </c>
    </row>
    <row r="174" spans="1:10" s="18" customFormat="1" ht="38.25">
      <c r="A174" s="29" t="s">
        <v>131</v>
      </c>
      <c r="B174" s="23" t="s">
        <v>22</v>
      </c>
      <c r="C174" s="23" t="s">
        <v>122</v>
      </c>
      <c r="D174" s="23" t="s">
        <v>130</v>
      </c>
      <c r="E174" s="23" t="s">
        <v>132</v>
      </c>
      <c r="F174" s="23" t="s">
        <v>13</v>
      </c>
      <c r="G174" s="43">
        <f>G175+G178</f>
        <v>1321.7</v>
      </c>
      <c r="H174" s="43">
        <f>H175+H178</f>
        <v>1036</v>
      </c>
      <c r="I174" s="43">
        <f>I175+I178</f>
        <v>0</v>
      </c>
      <c r="J174" s="43">
        <f>J175+J178</f>
        <v>1313.3</v>
      </c>
    </row>
    <row r="175" spans="1:10" s="3" customFormat="1" ht="26.25">
      <c r="A175" s="25" t="s">
        <v>375</v>
      </c>
      <c r="B175" s="1" t="s">
        <v>22</v>
      </c>
      <c r="C175" s="1" t="s">
        <v>122</v>
      </c>
      <c r="D175" s="1" t="s">
        <v>130</v>
      </c>
      <c r="E175" s="1" t="s">
        <v>132</v>
      </c>
      <c r="F175" s="1" t="s">
        <v>374</v>
      </c>
      <c r="G175" s="47">
        <f>G176+G177</f>
        <v>1272.2</v>
      </c>
      <c r="H175" s="47">
        <f>H176+H177</f>
        <v>976</v>
      </c>
      <c r="I175" s="47">
        <f>I176+I177</f>
        <v>0</v>
      </c>
      <c r="J175" s="47">
        <f>J176+J177</f>
        <v>1271.7</v>
      </c>
    </row>
    <row r="176" spans="1:10" s="3" customFormat="1" ht="39">
      <c r="A176" s="25" t="s">
        <v>33</v>
      </c>
      <c r="B176" s="1" t="s">
        <v>22</v>
      </c>
      <c r="C176" s="1" t="s">
        <v>122</v>
      </c>
      <c r="D176" s="1" t="s">
        <v>130</v>
      </c>
      <c r="E176" s="1" t="s">
        <v>132</v>
      </c>
      <c r="F176" s="1" t="s">
        <v>34</v>
      </c>
      <c r="G176" s="47">
        <v>1268.7</v>
      </c>
      <c r="H176" s="2">
        <v>976</v>
      </c>
      <c r="I176" s="2"/>
      <c r="J176" s="63">
        <v>1268.7</v>
      </c>
    </row>
    <row r="177" spans="1:10" s="3" customFormat="1" ht="39">
      <c r="A177" s="39" t="s">
        <v>41</v>
      </c>
      <c r="B177" s="1" t="s">
        <v>22</v>
      </c>
      <c r="C177" s="1" t="s">
        <v>122</v>
      </c>
      <c r="D177" s="1" t="s">
        <v>130</v>
      </c>
      <c r="E177" s="1" t="s">
        <v>132</v>
      </c>
      <c r="F177" s="1" t="s">
        <v>42</v>
      </c>
      <c r="G177" s="47">
        <v>3.5</v>
      </c>
      <c r="H177" s="2"/>
      <c r="I177" s="2"/>
      <c r="J177" s="63">
        <v>3</v>
      </c>
    </row>
    <row r="178" spans="1:10" s="3" customFormat="1" ht="26.25">
      <c r="A178" s="25" t="s">
        <v>376</v>
      </c>
      <c r="B178" s="1" t="s">
        <v>22</v>
      </c>
      <c r="C178" s="1" t="s">
        <v>122</v>
      </c>
      <c r="D178" s="1" t="s">
        <v>130</v>
      </c>
      <c r="E178" s="1" t="s">
        <v>132</v>
      </c>
      <c r="F178" s="1" t="s">
        <v>377</v>
      </c>
      <c r="G178" s="47">
        <f>G180+G179</f>
        <v>49.5</v>
      </c>
      <c r="H178" s="47">
        <f>H180+H179</f>
        <v>60</v>
      </c>
      <c r="I178" s="47">
        <f>I180+I179</f>
        <v>0</v>
      </c>
      <c r="J178" s="47">
        <f>J180+J179</f>
        <v>41.6</v>
      </c>
    </row>
    <row r="179" spans="1:10" s="3" customFormat="1" ht="26.25">
      <c r="A179" s="39" t="s">
        <v>43</v>
      </c>
      <c r="B179" s="1" t="s">
        <v>22</v>
      </c>
      <c r="C179" s="1" t="s">
        <v>122</v>
      </c>
      <c r="D179" s="1" t="s">
        <v>130</v>
      </c>
      <c r="E179" s="1" t="s">
        <v>132</v>
      </c>
      <c r="F179" s="1" t="s">
        <v>44</v>
      </c>
      <c r="G179" s="47">
        <v>19.9</v>
      </c>
      <c r="H179" s="2"/>
      <c r="I179" s="2"/>
      <c r="J179" s="63">
        <v>12</v>
      </c>
    </row>
    <row r="180" spans="1:10" s="3" customFormat="1" ht="26.25">
      <c r="A180" s="25" t="s">
        <v>35</v>
      </c>
      <c r="B180" s="1" t="s">
        <v>22</v>
      </c>
      <c r="C180" s="1" t="s">
        <v>122</v>
      </c>
      <c r="D180" s="1" t="s">
        <v>130</v>
      </c>
      <c r="E180" s="1" t="s">
        <v>132</v>
      </c>
      <c r="F180" s="1" t="s">
        <v>36</v>
      </c>
      <c r="G180" s="47">
        <v>29.6</v>
      </c>
      <c r="H180" s="2">
        <v>60</v>
      </c>
      <c r="I180" s="2"/>
      <c r="J180" s="63">
        <v>29.6</v>
      </c>
    </row>
    <row r="181" spans="1:10" s="18" customFormat="1" ht="38.25">
      <c r="A181" s="29" t="s">
        <v>500</v>
      </c>
      <c r="B181" s="23" t="s">
        <v>22</v>
      </c>
      <c r="C181" s="23" t="s">
        <v>122</v>
      </c>
      <c r="D181" s="23" t="s">
        <v>130</v>
      </c>
      <c r="E181" s="23" t="s">
        <v>498</v>
      </c>
      <c r="F181" s="23"/>
      <c r="G181" s="43">
        <f aca="true" t="shared" si="20" ref="G181:J183">G182</f>
        <v>10</v>
      </c>
      <c r="H181" s="43">
        <f t="shared" si="20"/>
        <v>0</v>
      </c>
      <c r="I181" s="43">
        <f t="shared" si="20"/>
        <v>0</v>
      </c>
      <c r="J181" s="43">
        <f t="shared" si="20"/>
        <v>10</v>
      </c>
    </row>
    <row r="182" spans="1:10" s="18" customFormat="1" ht="25.5">
      <c r="A182" s="38" t="s">
        <v>544</v>
      </c>
      <c r="B182" s="23" t="s">
        <v>22</v>
      </c>
      <c r="C182" s="23" t="s">
        <v>122</v>
      </c>
      <c r="D182" s="23" t="s">
        <v>130</v>
      </c>
      <c r="E182" s="23" t="s">
        <v>499</v>
      </c>
      <c r="F182" s="23"/>
      <c r="G182" s="43">
        <f t="shared" si="20"/>
        <v>10</v>
      </c>
      <c r="H182" s="43">
        <f t="shared" si="20"/>
        <v>0</v>
      </c>
      <c r="I182" s="43">
        <f t="shared" si="20"/>
        <v>0</v>
      </c>
      <c r="J182" s="43">
        <f t="shared" si="20"/>
        <v>10</v>
      </c>
    </row>
    <row r="183" spans="1:10" s="3" customFormat="1" ht="26.25">
      <c r="A183" s="25" t="s">
        <v>376</v>
      </c>
      <c r="B183" s="1" t="s">
        <v>22</v>
      </c>
      <c r="C183" s="1" t="s">
        <v>122</v>
      </c>
      <c r="D183" s="1" t="s">
        <v>130</v>
      </c>
      <c r="E183" s="1" t="s">
        <v>499</v>
      </c>
      <c r="F183" s="1" t="s">
        <v>377</v>
      </c>
      <c r="G183" s="47">
        <f t="shared" si="20"/>
        <v>10</v>
      </c>
      <c r="H183" s="47">
        <f t="shared" si="20"/>
        <v>0</v>
      </c>
      <c r="I183" s="47">
        <f t="shared" si="20"/>
        <v>0</v>
      </c>
      <c r="J183" s="47">
        <f t="shared" si="20"/>
        <v>10</v>
      </c>
    </row>
    <row r="184" spans="1:10" s="3" customFormat="1" ht="26.25">
      <c r="A184" s="25" t="s">
        <v>35</v>
      </c>
      <c r="B184" s="1" t="s">
        <v>22</v>
      </c>
      <c r="C184" s="1" t="s">
        <v>122</v>
      </c>
      <c r="D184" s="1" t="s">
        <v>130</v>
      </c>
      <c r="E184" s="1" t="s">
        <v>499</v>
      </c>
      <c r="F184" s="1" t="s">
        <v>36</v>
      </c>
      <c r="G184" s="47">
        <v>10</v>
      </c>
      <c r="H184" s="2"/>
      <c r="I184" s="2"/>
      <c r="J184" s="63">
        <v>10</v>
      </c>
    </row>
    <row r="185" spans="1:10" s="18" customFormat="1" ht="14.25">
      <c r="A185" s="29" t="s">
        <v>133</v>
      </c>
      <c r="B185" s="23" t="s">
        <v>22</v>
      </c>
      <c r="C185" s="23" t="s">
        <v>26</v>
      </c>
      <c r="D185" s="23"/>
      <c r="E185" s="23" t="s">
        <v>13</v>
      </c>
      <c r="F185" s="23" t="s">
        <v>13</v>
      </c>
      <c r="G185" s="43">
        <f>G186+G198+G223</f>
        <v>51832.09999999999</v>
      </c>
      <c r="H185" s="43">
        <f>H186+H198+H223</f>
        <v>9356</v>
      </c>
      <c r="I185" s="43">
        <f>I186+I198+I223</f>
        <v>0</v>
      </c>
      <c r="J185" s="43">
        <f>J186+J198+J223</f>
        <v>36099.8</v>
      </c>
    </row>
    <row r="186" spans="1:10" s="18" customFormat="1" ht="14.25">
      <c r="A186" s="29" t="s">
        <v>134</v>
      </c>
      <c r="B186" s="23" t="s">
        <v>22</v>
      </c>
      <c r="C186" s="23" t="s">
        <v>26</v>
      </c>
      <c r="D186" s="23" t="s">
        <v>135</v>
      </c>
      <c r="E186" s="23" t="s">
        <v>13</v>
      </c>
      <c r="F186" s="23" t="s">
        <v>13</v>
      </c>
      <c r="G186" s="43">
        <f>G187+G194</f>
        <v>11623.6</v>
      </c>
      <c r="H186" s="43">
        <f>H187+H194</f>
        <v>2120</v>
      </c>
      <c r="I186" s="43">
        <f>I187+I194</f>
        <v>0</v>
      </c>
      <c r="J186" s="43">
        <f>J187+J194</f>
        <v>2786.5</v>
      </c>
    </row>
    <row r="187" spans="1:10" s="18" customFormat="1" ht="25.5">
      <c r="A187" s="29" t="s">
        <v>101</v>
      </c>
      <c r="B187" s="23" t="s">
        <v>22</v>
      </c>
      <c r="C187" s="23" t="s">
        <v>26</v>
      </c>
      <c r="D187" s="23" t="s">
        <v>135</v>
      </c>
      <c r="E187" s="23" t="s">
        <v>102</v>
      </c>
      <c r="F187" s="23" t="s">
        <v>13</v>
      </c>
      <c r="G187" s="43">
        <f>G188</f>
        <v>2193.6</v>
      </c>
      <c r="H187" s="43">
        <f>H188</f>
        <v>2120</v>
      </c>
      <c r="I187" s="43">
        <f>I188</f>
        <v>0</v>
      </c>
      <c r="J187" s="43">
        <f>J188</f>
        <v>2193.5</v>
      </c>
    </row>
    <row r="188" spans="1:10" s="18" customFormat="1" ht="25.5">
      <c r="A188" s="29" t="s">
        <v>136</v>
      </c>
      <c r="B188" s="23" t="s">
        <v>22</v>
      </c>
      <c r="C188" s="23" t="s">
        <v>26</v>
      </c>
      <c r="D188" s="23" t="s">
        <v>135</v>
      </c>
      <c r="E188" s="23" t="s">
        <v>137</v>
      </c>
      <c r="F188" s="23" t="s">
        <v>13</v>
      </c>
      <c r="G188" s="43">
        <f>G189+G192</f>
        <v>2193.6</v>
      </c>
      <c r="H188" s="43">
        <f>H189+H192</f>
        <v>2120</v>
      </c>
      <c r="I188" s="43">
        <f>I189+I192</f>
        <v>0</v>
      </c>
      <c r="J188" s="43">
        <f>J189+J192</f>
        <v>2193.5</v>
      </c>
    </row>
    <row r="189" spans="1:10" s="18" customFormat="1" ht="38.25">
      <c r="A189" s="29" t="s">
        <v>138</v>
      </c>
      <c r="B189" s="23" t="s">
        <v>22</v>
      </c>
      <c r="C189" s="23" t="s">
        <v>26</v>
      </c>
      <c r="D189" s="23" t="s">
        <v>135</v>
      </c>
      <c r="E189" s="23" t="s">
        <v>139</v>
      </c>
      <c r="F189" s="23" t="s">
        <v>13</v>
      </c>
      <c r="G189" s="43">
        <f aca="true" t="shared" si="21" ref="G189:J190">G190</f>
        <v>193.6</v>
      </c>
      <c r="H189" s="43">
        <f t="shared" si="21"/>
        <v>120</v>
      </c>
      <c r="I189" s="43">
        <f t="shared" si="21"/>
        <v>0</v>
      </c>
      <c r="J189" s="43">
        <f t="shared" si="21"/>
        <v>193.6</v>
      </c>
    </row>
    <row r="190" spans="1:10" s="3" customFormat="1" ht="26.25">
      <c r="A190" s="25" t="s">
        <v>376</v>
      </c>
      <c r="B190" s="1" t="s">
        <v>22</v>
      </c>
      <c r="C190" s="1" t="s">
        <v>26</v>
      </c>
      <c r="D190" s="1" t="s">
        <v>135</v>
      </c>
      <c r="E190" s="1" t="s">
        <v>139</v>
      </c>
      <c r="F190" s="1" t="s">
        <v>377</v>
      </c>
      <c r="G190" s="47">
        <f t="shared" si="21"/>
        <v>193.6</v>
      </c>
      <c r="H190" s="47">
        <f t="shared" si="21"/>
        <v>120</v>
      </c>
      <c r="I190" s="47">
        <f t="shared" si="21"/>
        <v>0</v>
      </c>
      <c r="J190" s="47">
        <f t="shared" si="21"/>
        <v>193.6</v>
      </c>
    </row>
    <row r="191" spans="1:10" s="3" customFormat="1" ht="26.25">
      <c r="A191" s="25" t="s">
        <v>35</v>
      </c>
      <c r="B191" s="1" t="s">
        <v>22</v>
      </c>
      <c r="C191" s="1" t="s">
        <v>26</v>
      </c>
      <c r="D191" s="1" t="s">
        <v>135</v>
      </c>
      <c r="E191" s="1" t="s">
        <v>139</v>
      </c>
      <c r="F191" s="1" t="s">
        <v>36</v>
      </c>
      <c r="G191" s="47">
        <v>193.6</v>
      </c>
      <c r="H191" s="2">
        <v>120</v>
      </c>
      <c r="I191" s="2"/>
      <c r="J191" s="63">
        <v>193.6</v>
      </c>
    </row>
    <row r="192" spans="1:10" s="18" customFormat="1" ht="25.5">
      <c r="A192" s="29" t="s">
        <v>140</v>
      </c>
      <c r="B192" s="23" t="s">
        <v>22</v>
      </c>
      <c r="C192" s="23" t="s">
        <v>26</v>
      </c>
      <c r="D192" s="23" t="s">
        <v>135</v>
      </c>
      <c r="E192" s="23" t="s">
        <v>141</v>
      </c>
      <c r="F192" s="23" t="s">
        <v>13</v>
      </c>
      <c r="G192" s="43">
        <f>G193</f>
        <v>2000</v>
      </c>
      <c r="H192" s="43">
        <f>H193</f>
        <v>2000</v>
      </c>
      <c r="I192" s="43">
        <f>I193</f>
        <v>0</v>
      </c>
      <c r="J192" s="43">
        <f>J193</f>
        <v>1999.9</v>
      </c>
    </row>
    <row r="193" spans="1:10" s="3" customFormat="1" ht="39">
      <c r="A193" s="25" t="s">
        <v>142</v>
      </c>
      <c r="B193" s="1" t="s">
        <v>22</v>
      </c>
      <c r="C193" s="1" t="s">
        <v>26</v>
      </c>
      <c r="D193" s="1" t="s">
        <v>135</v>
      </c>
      <c r="E193" s="1" t="s">
        <v>141</v>
      </c>
      <c r="F193" s="1" t="s">
        <v>143</v>
      </c>
      <c r="G193" s="47">
        <v>2000</v>
      </c>
      <c r="H193" s="2">
        <v>2000</v>
      </c>
      <c r="I193" s="2"/>
      <c r="J193" s="63">
        <v>1999.9</v>
      </c>
    </row>
    <row r="194" spans="1:10" s="18" customFormat="1" ht="14.25">
      <c r="A194" s="38" t="s">
        <v>90</v>
      </c>
      <c r="B194" s="23" t="s">
        <v>22</v>
      </c>
      <c r="C194" s="23" t="s">
        <v>26</v>
      </c>
      <c r="D194" s="23" t="s">
        <v>135</v>
      </c>
      <c r="E194" s="23" t="s">
        <v>91</v>
      </c>
      <c r="F194" s="23"/>
      <c r="G194" s="43">
        <f aca="true" t="shared" si="22" ref="G194:J196">G195</f>
        <v>9430</v>
      </c>
      <c r="H194" s="43">
        <f t="shared" si="22"/>
        <v>0</v>
      </c>
      <c r="I194" s="43">
        <f t="shared" si="22"/>
        <v>0</v>
      </c>
      <c r="J194" s="43">
        <f t="shared" si="22"/>
        <v>593</v>
      </c>
    </row>
    <row r="195" spans="1:10" s="18" customFormat="1" ht="38.25">
      <c r="A195" s="38" t="s">
        <v>508</v>
      </c>
      <c r="B195" s="23" t="s">
        <v>22</v>
      </c>
      <c r="C195" s="23" t="s">
        <v>26</v>
      </c>
      <c r="D195" s="23" t="s">
        <v>135</v>
      </c>
      <c r="E195" s="23" t="s">
        <v>539</v>
      </c>
      <c r="F195" s="23"/>
      <c r="G195" s="43">
        <f t="shared" si="22"/>
        <v>9430</v>
      </c>
      <c r="H195" s="43">
        <f t="shared" si="22"/>
        <v>0</v>
      </c>
      <c r="I195" s="43">
        <f t="shared" si="22"/>
        <v>0</v>
      </c>
      <c r="J195" s="43">
        <f t="shared" si="22"/>
        <v>593</v>
      </c>
    </row>
    <row r="196" spans="1:10" s="3" customFormat="1" ht="26.25">
      <c r="A196" s="39" t="s">
        <v>376</v>
      </c>
      <c r="B196" s="1" t="s">
        <v>22</v>
      </c>
      <c r="C196" s="1" t="s">
        <v>26</v>
      </c>
      <c r="D196" s="1" t="s">
        <v>135</v>
      </c>
      <c r="E196" s="1" t="s">
        <v>539</v>
      </c>
      <c r="F196" s="1" t="s">
        <v>377</v>
      </c>
      <c r="G196" s="47">
        <f t="shared" si="22"/>
        <v>9430</v>
      </c>
      <c r="H196" s="47">
        <f t="shared" si="22"/>
        <v>0</v>
      </c>
      <c r="I196" s="47">
        <f t="shared" si="22"/>
        <v>0</v>
      </c>
      <c r="J196" s="47">
        <f t="shared" si="22"/>
        <v>593</v>
      </c>
    </row>
    <row r="197" spans="1:10" s="3" customFormat="1" ht="26.25">
      <c r="A197" s="39" t="s">
        <v>35</v>
      </c>
      <c r="B197" s="1" t="s">
        <v>22</v>
      </c>
      <c r="C197" s="1" t="s">
        <v>26</v>
      </c>
      <c r="D197" s="1" t="s">
        <v>135</v>
      </c>
      <c r="E197" s="1" t="s">
        <v>539</v>
      </c>
      <c r="F197" s="1" t="s">
        <v>36</v>
      </c>
      <c r="G197" s="47">
        <v>9430</v>
      </c>
      <c r="H197" s="2"/>
      <c r="I197" s="2"/>
      <c r="J197" s="63">
        <v>593</v>
      </c>
    </row>
    <row r="198" spans="1:10" s="18" customFormat="1" ht="14.25">
      <c r="A198" s="29" t="s">
        <v>144</v>
      </c>
      <c r="B198" s="23" t="s">
        <v>22</v>
      </c>
      <c r="C198" s="23" t="s">
        <v>26</v>
      </c>
      <c r="D198" s="23" t="s">
        <v>124</v>
      </c>
      <c r="E198" s="23" t="s">
        <v>13</v>
      </c>
      <c r="F198" s="23" t="s">
        <v>13</v>
      </c>
      <c r="G198" s="43">
        <f>G199+G219</f>
        <v>38337.299999999996</v>
      </c>
      <c r="H198" s="43">
        <f>H199+H219</f>
        <v>6736</v>
      </c>
      <c r="I198" s="43">
        <f>I199+I219</f>
        <v>0</v>
      </c>
      <c r="J198" s="43">
        <f>J199+J219</f>
        <v>32287.5</v>
      </c>
    </row>
    <row r="199" spans="1:10" s="18" customFormat="1" ht="25.5">
      <c r="A199" s="29" t="s">
        <v>145</v>
      </c>
      <c r="B199" s="23" t="s">
        <v>22</v>
      </c>
      <c r="C199" s="23" t="s">
        <v>26</v>
      </c>
      <c r="D199" s="23" t="s">
        <v>124</v>
      </c>
      <c r="E199" s="23" t="s">
        <v>146</v>
      </c>
      <c r="F199" s="23" t="s">
        <v>13</v>
      </c>
      <c r="G199" s="43">
        <f>G200</f>
        <v>38107.6</v>
      </c>
      <c r="H199" s="43">
        <f>H200</f>
        <v>6736</v>
      </c>
      <c r="I199" s="43">
        <f>I200</f>
        <v>0</v>
      </c>
      <c r="J199" s="43">
        <f>J200</f>
        <v>32088.8</v>
      </c>
    </row>
    <row r="200" spans="1:10" s="18" customFormat="1" ht="38.25">
      <c r="A200" s="29" t="s">
        <v>147</v>
      </c>
      <c r="B200" s="23" t="s">
        <v>22</v>
      </c>
      <c r="C200" s="23" t="s">
        <v>26</v>
      </c>
      <c r="D200" s="23" t="s">
        <v>124</v>
      </c>
      <c r="E200" s="23" t="s">
        <v>148</v>
      </c>
      <c r="F200" s="23" t="s">
        <v>13</v>
      </c>
      <c r="G200" s="43">
        <f>G213+G201+G204+G207+G210+G216</f>
        <v>38107.6</v>
      </c>
      <c r="H200" s="43">
        <f>H213+H201+H204+H207+H210+H216</f>
        <v>6736</v>
      </c>
      <c r="I200" s="43">
        <f>I213+I201+I204+I207+I210+I216</f>
        <v>0</v>
      </c>
      <c r="J200" s="43">
        <f>J213+J201+J204+J207+J210+J216</f>
        <v>32088.8</v>
      </c>
    </row>
    <row r="201" spans="1:10" s="18" customFormat="1" ht="38.25">
      <c r="A201" s="38" t="s">
        <v>405</v>
      </c>
      <c r="B201" s="23" t="s">
        <v>22</v>
      </c>
      <c r="C201" s="23" t="s">
        <v>26</v>
      </c>
      <c r="D201" s="23" t="s">
        <v>124</v>
      </c>
      <c r="E201" s="23" t="s">
        <v>403</v>
      </c>
      <c r="F201" s="23"/>
      <c r="G201" s="43">
        <f aca="true" t="shared" si="23" ref="G201:J202">G202</f>
        <v>4190.9</v>
      </c>
      <c r="H201" s="43">
        <f t="shared" si="23"/>
        <v>0</v>
      </c>
      <c r="I201" s="43">
        <f t="shared" si="23"/>
        <v>0</v>
      </c>
      <c r="J201" s="43">
        <f t="shared" si="23"/>
        <v>2539.2</v>
      </c>
    </row>
    <row r="202" spans="1:10" s="3" customFormat="1" ht="26.25">
      <c r="A202" s="39" t="s">
        <v>376</v>
      </c>
      <c r="B202" s="1" t="s">
        <v>22</v>
      </c>
      <c r="C202" s="1" t="s">
        <v>26</v>
      </c>
      <c r="D202" s="1" t="s">
        <v>124</v>
      </c>
      <c r="E202" s="1" t="s">
        <v>403</v>
      </c>
      <c r="F202" s="1" t="s">
        <v>377</v>
      </c>
      <c r="G202" s="47">
        <f t="shared" si="23"/>
        <v>4190.9</v>
      </c>
      <c r="H202" s="47">
        <f t="shared" si="23"/>
        <v>0</v>
      </c>
      <c r="I202" s="47">
        <f t="shared" si="23"/>
        <v>0</v>
      </c>
      <c r="J202" s="47">
        <f t="shared" si="23"/>
        <v>2539.2</v>
      </c>
    </row>
    <row r="203" spans="1:10" s="3" customFormat="1" ht="26.25">
      <c r="A203" s="39" t="s">
        <v>35</v>
      </c>
      <c r="B203" s="1" t="s">
        <v>22</v>
      </c>
      <c r="C203" s="1" t="s">
        <v>26</v>
      </c>
      <c r="D203" s="1" t="s">
        <v>124</v>
      </c>
      <c r="E203" s="1" t="s">
        <v>403</v>
      </c>
      <c r="F203" s="1" t="s">
        <v>36</v>
      </c>
      <c r="G203" s="47">
        <v>4190.9</v>
      </c>
      <c r="H203" s="2"/>
      <c r="I203" s="2"/>
      <c r="J203" s="63">
        <v>2539.2</v>
      </c>
    </row>
    <row r="204" spans="1:10" s="18" customFormat="1" ht="25.5">
      <c r="A204" s="38" t="s">
        <v>406</v>
      </c>
      <c r="B204" s="23" t="s">
        <v>22</v>
      </c>
      <c r="C204" s="23" t="s">
        <v>26</v>
      </c>
      <c r="D204" s="23" t="s">
        <v>124</v>
      </c>
      <c r="E204" s="23" t="s">
        <v>404</v>
      </c>
      <c r="F204" s="23"/>
      <c r="G204" s="43">
        <f aca="true" t="shared" si="24" ref="G204:J205">G205</f>
        <v>6272.3</v>
      </c>
      <c r="H204" s="43">
        <f t="shared" si="24"/>
        <v>0</v>
      </c>
      <c r="I204" s="43">
        <f t="shared" si="24"/>
        <v>0</v>
      </c>
      <c r="J204" s="43">
        <f t="shared" si="24"/>
        <v>2072.3</v>
      </c>
    </row>
    <row r="205" spans="1:10" s="3" customFormat="1" ht="26.25">
      <c r="A205" s="39" t="s">
        <v>376</v>
      </c>
      <c r="B205" s="1" t="s">
        <v>22</v>
      </c>
      <c r="C205" s="1" t="s">
        <v>26</v>
      </c>
      <c r="D205" s="1" t="s">
        <v>124</v>
      </c>
      <c r="E205" s="1" t="s">
        <v>404</v>
      </c>
      <c r="F205" s="1" t="s">
        <v>377</v>
      </c>
      <c r="G205" s="47">
        <f t="shared" si="24"/>
        <v>6272.3</v>
      </c>
      <c r="H205" s="47">
        <f t="shared" si="24"/>
        <v>0</v>
      </c>
      <c r="I205" s="47">
        <f t="shared" si="24"/>
        <v>0</v>
      </c>
      <c r="J205" s="47">
        <f t="shared" si="24"/>
        <v>2072.3</v>
      </c>
    </row>
    <row r="206" spans="1:10" s="3" customFormat="1" ht="26.25">
      <c r="A206" s="39" t="s">
        <v>35</v>
      </c>
      <c r="B206" s="1" t="s">
        <v>22</v>
      </c>
      <c r="C206" s="1" t="s">
        <v>26</v>
      </c>
      <c r="D206" s="1" t="s">
        <v>124</v>
      </c>
      <c r="E206" s="1" t="s">
        <v>404</v>
      </c>
      <c r="F206" s="1" t="s">
        <v>36</v>
      </c>
      <c r="G206" s="47">
        <v>6272.3</v>
      </c>
      <c r="H206" s="2"/>
      <c r="I206" s="2"/>
      <c r="J206" s="63">
        <v>2072.3</v>
      </c>
    </row>
    <row r="207" spans="1:10" s="18" customFormat="1" ht="51">
      <c r="A207" s="38" t="s">
        <v>505</v>
      </c>
      <c r="B207" s="23" t="s">
        <v>22</v>
      </c>
      <c r="C207" s="23" t="s">
        <v>26</v>
      </c>
      <c r="D207" s="23" t="s">
        <v>124</v>
      </c>
      <c r="E207" s="23" t="s">
        <v>501</v>
      </c>
      <c r="F207" s="23"/>
      <c r="G207" s="43">
        <f aca="true" t="shared" si="25" ref="G207:J208">G208</f>
        <v>5634.5</v>
      </c>
      <c r="H207" s="43">
        <f t="shared" si="25"/>
        <v>0</v>
      </c>
      <c r="I207" s="43">
        <f t="shared" si="25"/>
        <v>0</v>
      </c>
      <c r="J207" s="43">
        <f t="shared" si="25"/>
        <v>5634.5</v>
      </c>
    </row>
    <row r="208" spans="1:10" s="3" customFormat="1" ht="15">
      <c r="A208" s="39" t="s">
        <v>506</v>
      </c>
      <c r="B208" s="1" t="s">
        <v>22</v>
      </c>
      <c r="C208" s="1" t="s">
        <v>26</v>
      </c>
      <c r="D208" s="1" t="s">
        <v>124</v>
      </c>
      <c r="E208" s="1" t="s">
        <v>501</v>
      </c>
      <c r="F208" s="1" t="s">
        <v>502</v>
      </c>
      <c r="G208" s="47">
        <f t="shared" si="25"/>
        <v>5634.5</v>
      </c>
      <c r="H208" s="47">
        <f t="shared" si="25"/>
        <v>0</v>
      </c>
      <c r="I208" s="47">
        <f t="shared" si="25"/>
        <v>0</v>
      </c>
      <c r="J208" s="47">
        <f t="shared" si="25"/>
        <v>5634.5</v>
      </c>
    </row>
    <row r="209" spans="1:10" s="3" customFormat="1" ht="39">
      <c r="A209" s="39" t="s">
        <v>507</v>
      </c>
      <c r="B209" s="1" t="s">
        <v>22</v>
      </c>
      <c r="C209" s="1" t="s">
        <v>26</v>
      </c>
      <c r="D209" s="1" t="s">
        <v>124</v>
      </c>
      <c r="E209" s="1" t="s">
        <v>501</v>
      </c>
      <c r="F209" s="1" t="s">
        <v>503</v>
      </c>
      <c r="G209" s="47">
        <v>5634.5</v>
      </c>
      <c r="H209" s="2"/>
      <c r="I209" s="2"/>
      <c r="J209" s="63">
        <v>5634.5</v>
      </c>
    </row>
    <row r="210" spans="1:10" s="18" customFormat="1" ht="38.25">
      <c r="A210" s="38" t="s">
        <v>508</v>
      </c>
      <c r="B210" s="23" t="s">
        <v>22</v>
      </c>
      <c r="C210" s="23" t="s">
        <v>26</v>
      </c>
      <c r="D210" s="23" t="s">
        <v>124</v>
      </c>
      <c r="E210" s="23" t="s">
        <v>504</v>
      </c>
      <c r="F210" s="23"/>
      <c r="G210" s="43">
        <f aca="true" t="shared" si="26" ref="G210:J211">G211</f>
        <v>13144</v>
      </c>
      <c r="H210" s="43">
        <f t="shared" si="26"/>
        <v>0</v>
      </c>
      <c r="I210" s="43">
        <f t="shared" si="26"/>
        <v>0</v>
      </c>
      <c r="J210" s="43">
        <f t="shared" si="26"/>
        <v>13144</v>
      </c>
    </row>
    <row r="211" spans="1:10" s="3" customFormat="1" ht="15">
      <c r="A211" s="39" t="s">
        <v>506</v>
      </c>
      <c r="B211" s="1" t="s">
        <v>22</v>
      </c>
      <c r="C211" s="1" t="s">
        <v>26</v>
      </c>
      <c r="D211" s="1" t="s">
        <v>124</v>
      </c>
      <c r="E211" s="1" t="s">
        <v>504</v>
      </c>
      <c r="F211" s="1" t="s">
        <v>502</v>
      </c>
      <c r="G211" s="47">
        <f t="shared" si="26"/>
        <v>13144</v>
      </c>
      <c r="H211" s="47">
        <f t="shared" si="26"/>
        <v>0</v>
      </c>
      <c r="I211" s="47">
        <f t="shared" si="26"/>
        <v>0</v>
      </c>
      <c r="J211" s="47">
        <f t="shared" si="26"/>
        <v>13144</v>
      </c>
    </row>
    <row r="212" spans="1:10" s="3" customFormat="1" ht="39">
      <c r="A212" s="39" t="s">
        <v>507</v>
      </c>
      <c r="B212" s="1" t="s">
        <v>22</v>
      </c>
      <c r="C212" s="1" t="s">
        <v>26</v>
      </c>
      <c r="D212" s="1" t="s">
        <v>124</v>
      </c>
      <c r="E212" s="1" t="s">
        <v>504</v>
      </c>
      <c r="F212" s="1" t="s">
        <v>503</v>
      </c>
      <c r="G212" s="47">
        <v>13144</v>
      </c>
      <c r="H212" s="2"/>
      <c r="I212" s="2"/>
      <c r="J212" s="63">
        <v>13144</v>
      </c>
    </row>
    <row r="213" spans="1:10" s="18" customFormat="1" ht="76.5">
      <c r="A213" s="48" t="s">
        <v>149</v>
      </c>
      <c r="B213" s="23" t="s">
        <v>22</v>
      </c>
      <c r="C213" s="23" t="s">
        <v>26</v>
      </c>
      <c r="D213" s="23" t="s">
        <v>124</v>
      </c>
      <c r="E213" s="23" t="s">
        <v>150</v>
      </c>
      <c r="F213" s="23" t="s">
        <v>13</v>
      </c>
      <c r="G213" s="43">
        <f aca="true" t="shared" si="27" ref="G213:J214">G214</f>
        <v>8765.9</v>
      </c>
      <c r="H213" s="43">
        <f t="shared" si="27"/>
        <v>6736</v>
      </c>
      <c r="I213" s="43">
        <f t="shared" si="27"/>
        <v>0</v>
      </c>
      <c r="J213" s="43">
        <f t="shared" si="27"/>
        <v>8698.8</v>
      </c>
    </row>
    <row r="214" spans="1:10" s="3" customFormat="1" ht="26.25">
      <c r="A214" s="25" t="s">
        <v>376</v>
      </c>
      <c r="B214" s="1" t="s">
        <v>22</v>
      </c>
      <c r="C214" s="1" t="s">
        <v>26</v>
      </c>
      <c r="D214" s="1" t="s">
        <v>124</v>
      </c>
      <c r="E214" s="1" t="s">
        <v>150</v>
      </c>
      <c r="F214" s="1" t="s">
        <v>377</v>
      </c>
      <c r="G214" s="47">
        <f t="shared" si="27"/>
        <v>8765.9</v>
      </c>
      <c r="H214" s="47">
        <f t="shared" si="27"/>
        <v>6736</v>
      </c>
      <c r="I214" s="47">
        <f t="shared" si="27"/>
        <v>0</v>
      </c>
      <c r="J214" s="47">
        <f t="shared" si="27"/>
        <v>8698.8</v>
      </c>
    </row>
    <row r="215" spans="1:10" s="3" customFormat="1" ht="26.25">
      <c r="A215" s="25" t="s">
        <v>35</v>
      </c>
      <c r="B215" s="1" t="s">
        <v>22</v>
      </c>
      <c r="C215" s="1" t="s">
        <v>26</v>
      </c>
      <c r="D215" s="1" t="s">
        <v>124</v>
      </c>
      <c r="E215" s="1" t="s">
        <v>150</v>
      </c>
      <c r="F215" s="1" t="s">
        <v>36</v>
      </c>
      <c r="G215" s="47">
        <v>8765.9</v>
      </c>
      <c r="H215" s="2">
        <v>6736</v>
      </c>
      <c r="I215" s="2"/>
      <c r="J215" s="63">
        <v>8698.8</v>
      </c>
    </row>
    <row r="216" spans="1:10" s="18" customFormat="1" ht="38.25">
      <c r="A216" s="38" t="s">
        <v>510</v>
      </c>
      <c r="B216" s="23" t="s">
        <v>22</v>
      </c>
      <c r="C216" s="23" t="s">
        <v>26</v>
      </c>
      <c r="D216" s="23" t="s">
        <v>124</v>
      </c>
      <c r="E216" s="23" t="s">
        <v>509</v>
      </c>
      <c r="F216" s="23"/>
      <c r="G216" s="43">
        <f aca="true" t="shared" si="28" ref="G216:J217">G217</f>
        <v>100</v>
      </c>
      <c r="H216" s="43">
        <f t="shared" si="28"/>
        <v>0</v>
      </c>
      <c r="I216" s="43">
        <f t="shared" si="28"/>
        <v>0</v>
      </c>
      <c r="J216" s="43">
        <f t="shared" si="28"/>
        <v>0</v>
      </c>
    </row>
    <row r="217" spans="1:10" s="3" customFormat="1" ht="26.25">
      <c r="A217" s="39" t="s">
        <v>376</v>
      </c>
      <c r="B217" s="1" t="s">
        <v>22</v>
      </c>
      <c r="C217" s="1" t="s">
        <v>26</v>
      </c>
      <c r="D217" s="1" t="s">
        <v>124</v>
      </c>
      <c r="E217" s="1" t="s">
        <v>509</v>
      </c>
      <c r="F217" s="1" t="s">
        <v>377</v>
      </c>
      <c r="G217" s="47">
        <f t="shared" si="28"/>
        <v>100</v>
      </c>
      <c r="H217" s="47">
        <f t="shared" si="28"/>
        <v>0</v>
      </c>
      <c r="I217" s="47">
        <f t="shared" si="28"/>
        <v>0</v>
      </c>
      <c r="J217" s="47">
        <f t="shared" si="28"/>
        <v>0</v>
      </c>
    </row>
    <row r="218" spans="1:10" s="3" customFormat="1" ht="26.25">
      <c r="A218" s="39" t="s">
        <v>35</v>
      </c>
      <c r="B218" s="1" t="s">
        <v>22</v>
      </c>
      <c r="C218" s="1" t="s">
        <v>26</v>
      </c>
      <c r="D218" s="1" t="s">
        <v>124</v>
      </c>
      <c r="E218" s="1" t="s">
        <v>509</v>
      </c>
      <c r="F218" s="1" t="s">
        <v>36</v>
      </c>
      <c r="G218" s="47">
        <v>100</v>
      </c>
      <c r="H218" s="2"/>
      <c r="I218" s="2"/>
      <c r="J218" s="63">
        <v>0</v>
      </c>
    </row>
    <row r="219" spans="1:10" s="18" customFormat="1" ht="14.25">
      <c r="A219" s="29" t="s">
        <v>90</v>
      </c>
      <c r="B219" s="23" t="s">
        <v>22</v>
      </c>
      <c r="C219" s="23" t="s">
        <v>26</v>
      </c>
      <c r="D219" s="23" t="s">
        <v>124</v>
      </c>
      <c r="E219" s="23" t="s">
        <v>91</v>
      </c>
      <c r="F219" s="23"/>
      <c r="G219" s="43">
        <f aca="true" t="shared" si="29" ref="G219:J221">G220</f>
        <v>229.7</v>
      </c>
      <c r="H219" s="43">
        <f t="shared" si="29"/>
        <v>0</v>
      </c>
      <c r="I219" s="43">
        <f t="shared" si="29"/>
        <v>0</v>
      </c>
      <c r="J219" s="43">
        <f t="shared" si="29"/>
        <v>198.7</v>
      </c>
    </row>
    <row r="220" spans="1:10" s="18" customFormat="1" ht="51">
      <c r="A220" s="29" t="s">
        <v>119</v>
      </c>
      <c r="B220" s="23" t="s">
        <v>22</v>
      </c>
      <c r="C220" s="23" t="s">
        <v>26</v>
      </c>
      <c r="D220" s="23" t="s">
        <v>124</v>
      </c>
      <c r="E220" s="23" t="s">
        <v>120</v>
      </c>
      <c r="F220" s="23"/>
      <c r="G220" s="43">
        <f t="shared" si="29"/>
        <v>229.7</v>
      </c>
      <c r="H220" s="43">
        <f t="shared" si="29"/>
        <v>0</v>
      </c>
      <c r="I220" s="43">
        <f t="shared" si="29"/>
        <v>0</v>
      </c>
      <c r="J220" s="43">
        <f t="shared" si="29"/>
        <v>198.7</v>
      </c>
    </row>
    <row r="221" spans="1:10" s="3" customFormat="1" ht="26.25">
      <c r="A221" s="25" t="s">
        <v>376</v>
      </c>
      <c r="B221" s="1" t="s">
        <v>22</v>
      </c>
      <c r="C221" s="1" t="s">
        <v>26</v>
      </c>
      <c r="D221" s="1" t="s">
        <v>124</v>
      </c>
      <c r="E221" s="1" t="s">
        <v>120</v>
      </c>
      <c r="F221" s="1" t="s">
        <v>377</v>
      </c>
      <c r="G221" s="47">
        <f t="shared" si="29"/>
        <v>229.7</v>
      </c>
      <c r="H221" s="47">
        <f t="shared" si="29"/>
        <v>0</v>
      </c>
      <c r="I221" s="47">
        <f t="shared" si="29"/>
        <v>0</v>
      </c>
      <c r="J221" s="47">
        <f t="shared" si="29"/>
        <v>198.7</v>
      </c>
    </row>
    <row r="222" spans="1:10" s="3" customFormat="1" ht="26.25">
      <c r="A222" s="25" t="s">
        <v>35</v>
      </c>
      <c r="B222" s="1" t="s">
        <v>22</v>
      </c>
      <c r="C222" s="1" t="s">
        <v>26</v>
      </c>
      <c r="D222" s="1" t="s">
        <v>124</v>
      </c>
      <c r="E222" s="1" t="s">
        <v>120</v>
      </c>
      <c r="F222" s="1" t="s">
        <v>36</v>
      </c>
      <c r="G222" s="47">
        <v>229.7</v>
      </c>
      <c r="H222" s="2"/>
      <c r="I222" s="2"/>
      <c r="J222" s="63">
        <v>198.7</v>
      </c>
    </row>
    <row r="223" spans="1:10" s="18" customFormat="1" ht="14.25">
      <c r="A223" s="29" t="s">
        <v>151</v>
      </c>
      <c r="B223" s="23" t="s">
        <v>22</v>
      </c>
      <c r="C223" s="23" t="s">
        <v>26</v>
      </c>
      <c r="D223" s="23" t="s">
        <v>152</v>
      </c>
      <c r="E223" s="23" t="s">
        <v>13</v>
      </c>
      <c r="F223" s="23" t="s">
        <v>13</v>
      </c>
      <c r="G223" s="43">
        <f>G228+G224+G233</f>
        <v>1871.1999999999998</v>
      </c>
      <c r="H223" s="43">
        <f>H228+H224+H233</f>
        <v>500</v>
      </c>
      <c r="I223" s="43">
        <f>I228+I224+I233</f>
        <v>0</v>
      </c>
      <c r="J223" s="43">
        <f>J228+J224+J233</f>
        <v>1025.8</v>
      </c>
    </row>
    <row r="224" spans="1:10" s="18" customFormat="1" ht="51">
      <c r="A224" s="38" t="s">
        <v>264</v>
      </c>
      <c r="B224" s="23" t="s">
        <v>22</v>
      </c>
      <c r="C224" s="23" t="s">
        <v>26</v>
      </c>
      <c r="D224" s="23" t="s">
        <v>152</v>
      </c>
      <c r="E224" s="23" t="s">
        <v>265</v>
      </c>
      <c r="F224" s="23"/>
      <c r="G224" s="43">
        <f aca="true" t="shared" si="30" ref="G224:J226">G225</f>
        <v>188.3</v>
      </c>
      <c r="H224" s="43">
        <f t="shared" si="30"/>
        <v>0</v>
      </c>
      <c r="I224" s="43">
        <f t="shared" si="30"/>
        <v>0</v>
      </c>
      <c r="J224" s="43">
        <f t="shared" si="30"/>
        <v>45.5</v>
      </c>
    </row>
    <row r="225" spans="1:10" s="18" customFormat="1" ht="38.25">
      <c r="A225" s="38" t="s">
        <v>463</v>
      </c>
      <c r="B225" s="23" t="s">
        <v>22</v>
      </c>
      <c r="C225" s="23" t="s">
        <v>26</v>
      </c>
      <c r="D225" s="23" t="s">
        <v>152</v>
      </c>
      <c r="E225" s="23" t="s">
        <v>462</v>
      </c>
      <c r="F225" s="23"/>
      <c r="G225" s="43">
        <f t="shared" si="30"/>
        <v>188.3</v>
      </c>
      <c r="H225" s="43">
        <f t="shared" si="30"/>
        <v>0</v>
      </c>
      <c r="I225" s="43">
        <f t="shared" si="30"/>
        <v>0</v>
      </c>
      <c r="J225" s="43">
        <f t="shared" si="30"/>
        <v>45.5</v>
      </c>
    </row>
    <row r="226" spans="1:10" s="3" customFormat="1" ht="26.25">
      <c r="A226" s="39" t="s">
        <v>376</v>
      </c>
      <c r="B226" s="1" t="s">
        <v>22</v>
      </c>
      <c r="C226" s="1" t="s">
        <v>26</v>
      </c>
      <c r="D226" s="1" t="s">
        <v>152</v>
      </c>
      <c r="E226" s="1" t="s">
        <v>462</v>
      </c>
      <c r="F226" s="1" t="s">
        <v>377</v>
      </c>
      <c r="G226" s="47">
        <f t="shared" si="30"/>
        <v>188.3</v>
      </c>
      <c r="H226" s="47">
        <f t="shared" si="30"/>
        <v>0</v>
      </c>
      <c r="I226" s="47">
        <f t="shared" si="30"/>
        <v>0</v>
      </c>
      <c r="J226" s="47">
        <f t="shared" si="30"/>
        <v>45.5</v>
      </c>
    </row>
    <row r="227" spans="1:10" s="3" customFormat="1" ht="26.25">
      <c r="A227" s="39" t="s">
        <v>35</v>
      </c>
      <c r="B227" s="1" t="s">
        <v>22</v>
      </c>
      <c r="C227" s="1" t="s">
        <v>26</v>
      </c>
      <c r="D227" s="1" t="s">
        <v>152</v>
      </c>
      <c r="E227" s="1" t="s">
        <v>462</v>
      </c>
      <c r="F227" s="1" t="s">
        <v>36</v>
      </c>
      <c r="G227" s="47">
        <v>188.3</v>
      </c>
      <c r="H227" s="2"/>
      <c r="I227" s="2"/>
      <c r="J227" s="63">
        <v>45.5</v>
      </c>
    </row>
    <row r="228" spans="1:10" s="18" customFormat="1" ht="38.25">
      <c r="A228" s="38" t="s">
        <v>427</v>
      </c>
      <c r="B228" s="23" t="s">
        <v>22</v>
      </c>
      <c r="C228" s="23" t="s">
        <v>26</v>
      </c>
      <c r="D228" s="23" t="s">
        <v>152</v>
      </c>
      <c r="E228" s="23" t="s">
        <v>66</v>
      </c>
      <c r="F228" s="23" t="s">
        <v>13</v>
      </c>
      <c r="G228" s="43">
        <f aca="true" t="shared" si="31" ref="G228:J231">G229</f>
        <v>525.3</v>
      </c>
      <c r="H228" s="43">
        <f t="shared" si="31"/>
        <v>500</v>
      </c>
      <c r="I228" s="43">
        <f t="shared" si="31"/>
        <v>0</v>
      </c>
      <c r="J228" s="43">
        <f t="shared" si="31"/>
        <v>224.3</v>
      </c>
    </row>
    <row r="229" spans="1:10" s="18" customFormat="1" ht="25.5">
      <c r="A229" s="29" t="s">
        <v>153</v>
      </c>
      <c r="B229" s="23" t="s">
        <v>22</v>
      </c>
      <c r="C229" s="23" t="s">
        <v>26</v>
      </c>
      <c r="D229" s="23" t="s">
        <v>152</v>
      </c>
      <c r="E229" s="23" t="s">
        <v>154</v>
      </c>
      <c r="F229" s="23" t="s">
        <v>13</v>
      </c>
      <c r="G229" s="43">
        <f t="shared" si="31"/>
        <v>525.3</v>
      </c>
      <c r="H229" s="43">
        <f t="shared" si="31"/>
        <v>500</v>
      </c>
      <c r="I229" s="43">
        <f t="shared" si="31"/>
        <v>0</v>
      </c>
      <c r="J229" s="43">
        <f t="shared" si="31"/>
        <v>224.3</v>
      </c>
    </row>
    <row r="230" spans="1:10" s="18" customFormat="1" ht="25.5">
      <c r="A230" s="29" t="s">
        <v>155</v>
      </c>
      <c r="B230" s="23" t="s">
        <v>22</v>
      </c>
      <c r="C230" s="23" t="s">
        <v>26</v>
      </c>
      <c r="D230" s="23" t="s">
        <v>152</v>
      </c>
      <c r="E230" s="23" t="s">
        <v>156</v>
      </c>
      <c r="F230" s="23" t="s">
        <v>13</v>
      </c>
      <c r="G230" s="43">
        <f t="shared" si="31"/>
        <v>525.3</v>
      </c>
      <c r="H230" s="43">
        <f t="shared" si="31"/>
        <v>500</v>
      </c>
      <c r="I230" s="43">
        <f t="shared" si="31"/>
        <v>0</v>
      </c>
      <c r="J230" s="43">
        <f t="shared" si="31"/>
        <v>224.3</v>
      </c>
    </row>
    <row r="231" spans="1:10" s="3" customFormat="1" ht="26.25">
      <c r="A231" s="25" t="s">
        <v>376</v>
      </c>
      <c r="B231" s="1" t="s">
        <v>22</v>
      </c>
      <c r="C231" s="1" t="s">
        <v>26</v>
      </c>
      <c r="D231" s="1" t="s">
        <v>152</v>
      </c>
      <c r="E231" s="1" t="s">
        <v>156</v>
      </c>
      <c r="F231" s="1" t="s">
        <v>377</v>
      </c>
      <c r="G231" s="47">
        <f t="shared" si="31"/>
        <v>525.3</v>
      </c>
      <c r="H231" s="47">
        <f t="shared" si="31"/>
        <v>500</v>
      </c>
      <c r="I231" s="47">
        <f t="shared" si="31"/>
        <v>0</v>
      </c>
      <c r="J231" s="47">
        <f t="shared" si="31"/>
        <v>224.3</v>
      </c>
    </row>
    <row r="232" spans="1:10" s="3" customFormat="1" ht="26.25">
      <c r="A232" s="25" t="s">
        <v>35</v>
      </c>
      <c r="B232" s="1" t="s">
        <v>22</v>
      </c>
      <c r="C232" s="1" t="s">
        <v>26</v>
      </c>
      <c r="D232" s="1" t="s">
        <v>152</v>
      </c>
      <c r="E232" s="1" t="s">
        <v>156</v>
      </c>
      <c r="F232" s="1" t="s">
        <v>36</v>
      </c>
      <c r="G232" s="47">
        <v>525.3</v>
      </c>
      <c r="H232" s="2">
        <v>500</v>
      </c>
      <c r="I232" s="2"/>
      <c r="J232" s="63">
        <v>224.3</v>
      </c>
    </row>
    <row r="233" spans="1:10" s="18" customFormat="1" ht="14.25">
      <c r="A233" s="38" t="s">
        <v>90</v>
      </c>
      <c r="B233" s="23" t="s">
        <v>22</v>
      </c>
      <c r="C233" s="23" t="s">
        <v>26</v>
      </c>
      <c r="D233" s="23" t="s">
        <v>152</v>
      </c>
      <c r="E233" s="23" t="s">
        <v>91</v>
      </c>
      <c r="F233" s="23"/>
      <c r="G233" s="43">
        <f>G239+G235+G237</f>
        <v>1157.6</v>
      </c>
      <c r="H233" s="43">
        <f>H239+H235+H237</f>
        <v>0</v>
      </c>
      <c r="I233" s="43">
        <f>I239+I235+I237</f>
        <v>0</v>
      </c>
      <c r="J233" s="43">
        <f>J239+J235+J237</f>
        <v>756</v>
      </c>
    </row>
    <row r="234" spans="1:10" s="18" customFormat="1" ht="14.25">
      <c r="A234" s="38" t="s">
        <v>418</v>
      </c>
      <c r="B234" s="23" t="s">
        <v>22</v>
      </c>
      <c r="C234" s="23" t="s">
        <v>26</v>
      </c>
      <c r="D234" s="23" t="s">
        <v>152</v>
      </c>
      <c r="E234" s="23" t="s">
        <v>415</v>
      </c>
      <c r="F234" s="23"/>
      <c r="G234" s="43">
        <f aca="true" t="shared" si="32" ref="G234:J235">G235</f>
        <v>400</v>
      </c>
      <c r="H234" s="43">
        <f t="shared" si="32"/>
        <v>0</v>
      </c>
      <c r="I234" s="43">
        <f t="shared" si="32"/>
        <v>0</v>
      </c>
      <c r="J234" s="43">
        <f t="shared" si="32"/>
        <v>0</v>
      </c>
    </row>
    <row r="235" spans="1:10" s="3" customFormat="1" ht="26.25">
      <c r="A235" s="39" t="s">
        <v>376</v>
      </c>
      <c r="B235" s="1" t="s">
        <v>22</v>
      </c>
      <c r="C235" s="1" t="s">
        <v>26</v>
      </c>
      <c r="D235" s="1" t="s">
        <v>152</v>
      </c>
      <c r="E235" s="1" t="s">
        <v>415</v>
      </c>
      <c r="F235" s="1" t="s">
        <v>377</v>
      </c>
      <c r="G235" s="47">
        <f t="shared" si="32"/>
        <v>400</v>
      </c>
      <c r="H235" s="47">
        <f t="shared" si="32"/>
        <v>0</v>
      </c>
      <c r="I235" s="47">
        <f t="shared" si="32"/>
        <v>0</v>
      </c>
      <c r="J235" s="47">
        <f t="shared" si="32"/>
        <v>0</v>
      </c>
    </row>
    <row r="236" spans="1:10" s="3" customFormat="1" ht="26.25">
      <c r="A236" s="39" t="s">
        <v>35</v>
      </c>
      <c r="B236" s="1" t="s">
        <v>22</v>
      </c>
      <c r="C236" s="1" t="s">
        <v>26</v>
      </c>
      <c r="D236" s="1" t="s">
        <v>152</v>
      </c>
      <c r="E236" s="1" t="s">
        <v>415</v>
      </c>
      <c r="F236" s="1" t="s">
        <v>36</v>
      </c>
      <c r="G236" s="47">
        <v>400</v>
      </c>
      <c r="H236" s="2"/>
      <c r="I236" s="2"/>
      <c r="J236" s="63">
        <v>0</v>
      </c>
    </row>
    <row r="237" spans="1:10" s="18" customFormat="1" ht="38.25">
      <c r="A237" s="38" t="s">
        <v>512</v>
      </c>
      <c r="B237" s="23" t="s">
        <v>22</v>
      </c>
      <c r="C237" s="23" t="s">
        <v>26</v>
      </c>
      <c r="D237" s="23" t="s">
        <v>152</v>
      </c>
      <c r="E237" s="23" t="s">
        <v>511</v>
      </c>
      <c r="F237" s="23"/>
      <c r="G237" s="43">
        <f>G238</f>
        <v>756</v>
      </c>
      <c r="H237" s="43">
        <f>H238</f>
        <v>0</v>
      </c>
      <c r="I237" s="43">
        <f>I238</f>
        <v>0</v>
      </c>
      <c r="J237" s="43">
        <f>J238</f>
        <v>756</v>
      </c>
    </row>
    <row r="238" spans="1:10" s="3" customFormat="1" ht="39">
      <c r="A238" s="39" t="s">
        <v>142</v>
      </c>
      <c r="B238" s="1" t="s">
        <v>22</v>
      </c>
      <c r="C238" s="1" t="s">
        <v>26</v>
      </c>
      <c r="D238" s="1" t="s">
        <v>152</v>
      </c>
      <c r="E238" s="1" t="s">
        <v>511</v>
      </c>
      <c r="F238" s="1" t="s">
        <v>143</v>
      </c>
      <c r="G238" s="47">
        <v>756</v>
      </c>
      <c r="H238" s="2"/>
      <c r="I238" s="2"/>
      <c r="J238" s="63">
        <v>756</v>
      </c>
    </row>
    <row r="239" spans="1:10" s="18" customFormat="1" ht="51">
      <c r="A239" s="38" t="s">
        <v>461</v>
      </c>
      <c r="B239" s="23" t="s">
        <v>22</v>
      </c>
      <c r="C239" s="23" t="s">
        <v>26</v>
      </c>
      <c r="D239" s="23" t="s">
        <v>152</v>
      </c>
      <c r="E239" s="23" t="s">
        <v>460</v>
      </c>
      <c r="F239" s="23"/>
      <c r="G239" s="43">
        <f aca="true" t="shared" si="33" ref="G239:J240">G240</f>
        <v>1.6</v>
      </c>
      <c r="H239" s="43">
        <f t="shared" si="33"/>
        <v>0</v>
      </c>
      <c r="I239" s="43">
        <f t="shared" si="33"/>
        <v>0</v>
      </c>
      <c r="J239" s="43">
        <f t="shared" si="33"/>
        <v>0</v>
      </c>
    </row>
    <row r="240" spans="1:10" s="3" customFormat="1" ht="26.25">
      <c r="A240" s="39" t="s">
        <v>376</v>
      </c>
      <c r="B240" s="1" t="s">
        <v>22</v>
      </c>
      <c r="C240" s="1" t="s">
        <v>26</v>
      </c>
      <c r="D240" s="1" t="s">
        <v>152</v>
      </c>
      <c r="E240" s="1" t="s">
        <v>460</v>
      </c>
      <c r="F240" s="1" t="s">
        <v>377</v>
      </c>
      <c r="G240" s="47">
        <f t="shared" si="33"/>
        <v>1.6</v>
      </c>
      <c r="H240" s="47">
        <f t="shared" si="33"/>
        <v>0</v>
      </c>
      <c r="I240" s="47">
        <f t="shared" si="33"/>
        <v>0</v>
      </c>
      <c r="J240" s="47">
        <f t="shared" si="33"/>
        <v>0</v>
      </c>
    </row>
    <row r="241" spans="1:10" s="3" customFormat="1" ht="26.25">
      <c r="A241" s="39" t="s">
        <v>35</v>
      </c>
      <c r="B241" s="1" t="s">
        <v>22</v>
      </c>
      <c r="C241" s="1" t="s">
        <v>26</v>
      </c>
      <c r="D241" s="1" t="s">
        <v>152</v>
      </c>
      <c r="E241" s="1" t="s">
        <v>460</v>
      </c>
      <c r="F241" s="1" t="s">
        <v>36</v>
      </c>
      <c r="G241" s="47">
        <v>1.6</v>
      </c>
      <c r="H241" s="2"/>
      <c r="I241" s="2"/>
      <c r="J241" s="63">
        <v>0</v>
      </c>
    </row>
    <row r="242" spans="1:10" s="18" customFormat="1" ht="14.25">
      <c r="A242" s="29" t="s">
        <v>157</v>
      </c>
      <c r="B242" s="23" t="s">
        <v>22</v>
      </c>
      <c r="C242" s="23" t="s">
        <v>135</v>
      </c>
      <c r="D242" s="23"/>
      <c r="E242" s="23" t="s">
        <v>13</v>
      </c>
      <c r="F242" s="23" t="s">
        <v>13</v>
      </c>
      <c r="G242" s="43">
        <f>G243+G261+G281+G293</f>
        <v>112280.7</v>
      </c>
      <c r="H242" s="43">
        <f>H243+H261+H281+H293</f>
        <v>1137.8</v>
      </c>
      <c r="I242" s="43">
        <f>I243+I261+I281+I293</f>
        <v>0</v>
      </c>
      <c r="J242" s="43">
        <f>J243+J261+J281+J293</f>
        <v>41260.1</v>
      </c>
    </row>
    <row r="243" spans="1:10" s="18" customFormat="1" ht="14.25">
      <c r="A243" s="29" t="s">
        <v>158</v>
      </c>
      <c r="B243" s="23" t="s">
        <v>22</v>
      </c>
      <c r="C243" s="23" t="s">
        <v>135</v>
      </c>
      <c r="D243" s="23" t="s">
        <v>24</v>
      </c>
      <c r="E243" s="23" t="s">
        <v>13</v>
      </c>
      <c r="F243" s="23" t="s">
        <v>13</v>
      </c>
      <c r="G243" s="43">
        <f aca="true" t="shared" si="34" ref="G243:J244">G244</f>
        <v>95969.99999999999</v>
      </c>
      <c r="H243" s="43">
        <f t="shared" si="34"/>
        <v>250</v>
      </c>
      <c r="I243" s="43">
        <f t="shared" si="34"/>
        <v>0</v>
      </c>
      <c r="J243" s="43">
        <f t="shared" si="34"/>
        <v>38614.5</v>
      </c>
    </row>
    <row r="244" spans="1:10" s="18" customFormat="1" ht="25.5">
      <c r="A244" s="29" t="s">
        <v>145</v>
      </c>
      <c r="B244" s="23" t="s">
        <v>22</v>
      </c>
      <c r="C244" s="23" t="s">
        <v>135</v>
      </c>
      <c r="D244" s="23" t="s">
        <v>24</v>
      </c>
      <c r="E244" s="23" t="s">
        <v>146</v>
      </c>
      <c r="F244" s="23" t="s">
        <v>13</v>
      </c>
      <c r="G244" s="43">
        <f t="shared" si="34"/>
        <v>95969.99999999999</v>
      </c>
      <c r="H244" s="43">
        <f t="shared" si="34"/>
        <v>250</v>
      </c>
      <c r="I244" s="43">
        <f t="shared" si="34"/>
        <v>0</v>
      </c>
      <c r="J244" s="43">
        <f t="shared" si="34"/>
        <v>38614.5</v>
      </c>
    </row>
    <row r="245" spans="1:10" s="18" customFormat="1" ht="25.5">
      <c r="A245" s="29" t="s">
        <v>159</v>
      </c>
      <c r="B245" s="23" t="s">
        <v>22</v>
      </c>
      <c r="C245" s="23" t="s">
        <v>135</v>
      </c>
      <c r="D245" s="23" t="s">
        <v>24</v>
      </c>
      <c r="E245" s="23" t="s">
        <v>160</v>
      </c>
      <c r="F245" s="23" t="s">
        <v>13</v>
      </c>
      <c r="G245" s="43">
        <f>G246+G249+G252+G255+G258</f>
        <v>95969.99999999999</v>
      </c>
      <c r="H245" s="43">
        <f>H246+H249+H252+H255+H258</f>
        <v>250</v>
      </c>
      <c r="I245" s="43">
        <f>I246+I249+I252+I255+I258</f>
        <v>0</v>
      </c>
      <c r="J245" s="43">
        <f>J246+J249+J252+J255+J258</f>
        <v>38614.5</v>
      </c>
    </row>
    <row r="246" spans="1:10" s="18" customFormat="1" ht="14.25">
      <c r="A246" s="29" t="s">
        <v>161</v>
      </c>
      <c r="B246" s="23" t="s">
        <v>22</v>
      </c>
      <c r="C246" s="23" t="s">
        <v>135</v>
      </c>
      <c r="D246" s="23" t="s">
        <v>24</v>
      </c>
      <c r="E246" s="23" t="s">
        <v>162</v>
      </c>
      <c r="F246" s="23" t="s">
        <v>13</v>
      </c>
      <c r="G246" s="43">
        <f aca="true" t="shared" si="35" ref="G246:J247">G247</f>
        <v>343.5</v>
      </c>
      <c r="H246" s="43">
        <f t="shared" si="35"/>
        <v>250</v>
      </c>
      <c r="I246" s="43">
        <f t="shared" si="35"/>
        <v>0</v>
      </c>
      <c r="J246" s="43">
        <f t="shared" si="35"/>
        <v>226.2</v>
      </c>
    </row>
    <row r="247" spans="1:10" s="3" customFormat="1" ht="26.25">
      <c r="A247" s="25" t="s">
        <v>376</v>
      </c>
      <c r="B247" s="1" t="s">
        <v>22</v>
      </c>
      <c r="C247" s="1" t="s">
        <v>135</v>
      </c>
      <c r="D247" s="1" t="s">
        <v>24</v>
      </c>
      <c r="E247" s="1" t="s">
        <v>162</v>
      </c>
      <c r="F247" s="1" t="s">
        <v>377</v>
      </c>
      <c r="G247" s="47">
        <f t="shared" si="35"/>
        <v>343.5</v>
      </c>
      <c r="H247" s="47">
        <f t="shared" si="35"/>
        <v>250</v>
      </c>
      <c r="I247" s="47">
        <f t="shared" si="35"/>
        <v>0</v>
      </c>
      <c r="J247" s="47">
        <f t="shared" si="35"/>
        <v>226.2</v>
      </c>
    </row>
    <row r="248" spans="1:10" s="3" customFormat="1" ht="26.25">
      <c r="A248" s="25" t="s">
        <v>35</v>
      </c>
      <c r="B248" s="1" t="s">
        <v>22</v>
      </c>
      <c r="C248" s="1" t="s">
        <v>135</v>
      </c>
      <c r="D248" s="1" t="s">
        <v>24</v>
      </c>
      <c r="E248" s="1" t="s">
        <v>162</v>
      </c>
      <c r="F248" s="1" t="s">
        <v>36</v>
      </c>
      <c r="G248" s="47">
        <v>343.5</v>
      </c>
      <c r="H248" s="2">
        <v>250</v>
      </c>
      <c r="I248" s="2"/>
      <c r="J248" s="63">
        <v>226.2</v>
      </c>
    </row>
    <row r="249" spans="1:10" s="18" customFormat="1" ht="63.75">
      <c r="A249" s="38" t="s">
        <v>410</v>
      </c>
      <c r="B249" s="23" t="s">
        <v>22</v>
      </c>
      <c r="C249" s="23" t="s">
        <v>135</v>
      </c>
      <c r="D249" s="23" t="s">
        <v>24</v>
      </c>
      <c r="E249" s="23" t="s">
        <v>407</v>
      </c>
      <c r="F249" s="23"/>
      <c r="G249" s="43">
        <f aca="true" t="shared" si="36" ref="G249:J250">G250</f>
        <v>32056.1</v>
      </c>
      <c r="H249" s="43">
        <f t="shared" si="36"/>
        <v>0</v>
      </c>
      <c r="I249" s="43">
        <f t="shared" si="36"/>
        <v>0</v>
      </c>
      <c r="J249" s="43">
        <f t="shared" si="36"/>
        <v>6525</v>
      </c>
    </row>
    <row r="250" spans="1:10" s="3" customFormat="1" ht="26.25">
      <c r="A250" s="39" t="s">
        <v>376</v>
      </c>
      <c r="B250" s="1" t="s">
        <v>22</v>
      </c>
      <c r="C250" s="1" t="s">
        <v>135</v>
      </c>
      <c r="D250" s="1" t="s">
        <v>24</v>
      </c>
      <c r="E250" s="1" t="s">
        <v>407</v>
      </c>
      <c r="F250" s="1" t="s">
        <v>377</v>
      </c>
      <c r="G250" s="47">
        <f t="shared" si="36"/>
        <v>32056.1</v>
      </c>
      <c r="H250" s="47">
        <f t="shared" si="36"/>
        <v>0</v>
      </c>
      <c r="I250" s="47">
        <f t="shared" si="36"/>
        <v>0</v>
      </c>
      <c r="J250" s="47">
        <f t="shared" si="36"/>
        <v>6525</v>
      </c>
    </row>
    <row r="251" spans="1:10" s="3" customFormat="1" ht="26.25">
      <c r="A251" s="39" t="s">
        <v>35</v>
      </c>
      <c r="B251" s="1" t="s">
        <v>22</v>
      </c>
      <c r="C251" s="1" t="s">
        <v>135</v>
      </c>
      <c r="D251" s="1" t="s">
        <v>24</v>
      </c>
      <c r="E251" s="1" t="s">
        <v>407</v>
      </c>
      <c r="F251" s="1" t="s">
        <v>36</v>
      </c>
      <c r="G251" s="47">
        <v>32056.1</v>
      </c>
      <c r="H251" s="2"/>
      <c r="I251" s="2"/>
      <c r="J251" s="63">
        <v>6525</v>
      </c>
    </row>
    <row r="252" spans="1:10" s="18" customFormat="1" ht="76.5">
      <c r="A252" s="38" t="s">
        <v>411</v>
      </c>
      <c r="B252" s="23" t="s">
        <v>22</v>
      </c>
      <c r="C252" s="23" t="s">
        <v>135</v>
      </c>
      <c r="D252" s="23" t="s">
        <v>24</v>
      </c>
      <c r="E252" s="23" t="s">
        <v>408</v>
      </c>
      <c r="F252" s="23"/>
      <c r="G252" s="43">
        <f aca="true" t="shared" si="37" ref="G252:J253">G253</f>
        <v>13546.3</v>
      </c>
      <c r="H252" s="43">
        <f t="shared" si="37"/>
        <v>0</v>
      </c>
      <c r="I252" s="43">
        <f t="shared" si="37"/>
        <v>0</v>
      </c>
      <c r="J252" s="43">
        <f t="shared" si="37"/>
        <v>12203.2</v>
      </c>
    </row>
    <row r="253" spans="1:10" s="3" customFormat="1" ht="26.25">
      <c r="A253" s="39" t="s">
        <v>376</v>
      </c>
      <c r="B253" s="1" t="s">
        <v>22</v>
      </c>
      <c r="C253" s="1" t="s">
        <v>135</v>
      </c>
      <c r="D253" s="1" t="s">
        <v>24</v>
      </c>
      <c r="E253" s="1" t="s">
        <v>408</v>
      </c>
      <c r="F253" s="1" t="s">
        <v>377</v>
      </c>
      <c r="G253" s="47">
        <f t="shared" si="37"/>
        <v>13546.3</v>
      </c>
      <c r="H253" s="47">
        <f t="shared" si="37"/>
        <v>0</v>
      </c>
      <c r="I253" s="47">
        <f t="shared" si="37"/>
        <v>0</v>
      </c>
      <c r="J253" s="47">
        <f t="shared" si="37"/>
        <v>12203.2</v>
      </c>
    </row>
    <row r="254" spans="1:10" s="3" customFormat="1" ht="26.25">
      <c r="A254" s="39" t="s">
        <v>35</v>
      </c>
      <c r="B254" s="1" t="s">
        <v>22</v>
      </c>
      <c r="C254" s="1" t="s">
        <v>135</v>
      </c>
      <c r="D254" s="1" t="s">
        <v>24</v>
      </c>
      <c r="E254" s="1" t="s">
        <v>408</v>
      </c>
      <c r="F254" s="1" t="s">
        <v>36</v>
      </c>
      <c r="G254" s="47">
        <v>13546.3</v>
      </c>
      <c r="H254" s="2"/>
      <c r="I254" s="2"/>
      <c r="J254" s="63">
        <v>12203.2</v>
      </c>
    </row>
    <row r="255" spans="1:10" s="18" customFormat="1" ht="25.5">
      <c r="A255" s="38" t="s">
        <v>412</v>
      </c>
      <c r="B255" s="23" t="s">
        <v>22</v>
      </c>
      <c r="C255" s="23" t="s">
        <v>135</v>
      </c>
      <c r="D255" s="23" t="s">
        <v>24</v>
      </c>
      <c r="E255" s="23" t="s">
        <v>409</v>
      </c>
      <c r="F255" s="23"/>
      <c r="G255" s="43">
        <f aca="true" t="shared" si="38" ref="G255:J256">G256</f>
        <v>35275.4</v>
      </c>
      <c r="H255" s="43">
        <f t="shared" si="38"/>
        <v>0</v>
      </c>
      <c r="I255" s="43">
        <f t="shared" si="38"/>
        <v>0</v>
      </c>
      <c r="J255" s="43">
        <f t="shared" si="38"/>
        <v>7095.1</v>
      </c>
    </row>
    <row r="256" spans="1:10" s="3" customFormat="1" ht="26.25">
      <c r="A256" s="39" t="s">
        <v>376</v>
      </c>
      <c r="B256" s="1" t="s">
        <v>22</v>
      </c>
      <c r="C256" s="1" t="s">
        <v>135</v>
      </c>
      <c r="D256" s="1" t="s">
        <v>24</v>
      </c>
      <c r="E256" s="1" t="s">
        <v>409</v>
      </c>
      <c r="F256" s="1" t="s">
        <v>377</v>
      </c>
      <c r="G256" s="47">
        <f t="shared" si="38"/>
        <v>35275.4</v>
      </c>
      <c r="H256" s="47">
        <f t="shared" si="38"/>
        <v>0</v>
      </c>
      <c r="I256" s="47">
        <f t="shared" si="38"/>
        <v>0</v>
      </c>
      <c r="J256" s="47">
        <f t="shared" si="38"/>
        <v>7095.1</v>
      </c>
    </row>
    <row r="257" spans="1:10" s="3" customFormat="1" ht="26.25">
      <c r="A257" s="39" t="s">
        <v>35</v>
      </c>
      <c r="B257" s="1" t="s">
        <v>22</v>
      </c>
      <c r="C257" s="1" t="s">
        <v>135</v>
      </c>
      <c r="D257" s="1" t="s">
        <v>24</v>
      </c>
      <c r="E257" s="1" t="s">
        <v>409</v>
      </c>
      <c r="F257" s="1" t="s">
        <v>36</v>
      </c>
      <c r="G257" s="47">
        <v>35275.4</v>
      </c>
      <c r="H257" s="2"/>
      <c r="I257" s="2"/>
      <c r="J257" s="63">
        <v>7095.1</v>
      </c>
    </row>
    <row r="258" spans="1:10" s="18" customFormat="1" ht="51">
      <c r="A258" s="38" t="s">
        <v>465</v>
      </c>
      <c r="B258" s="23" t="s">
        <v>22</v>
      </c>
      <c r="C258" s="23" t="s">
        <v>135</v>
      </c>
      <c r="D258" s="23" t="s">
        <v>24</v>
      </c>
      <c r="E258" s="23" t="s">
        <v>464</v>
      </c>
      <c r="F258" s="23"/>
      <c r="G258" s="43">
        <f aca="true" t="shared" si="39" ref="G258:J259">G259</f>
        <v>14748.7</v>
      </c>
      <c r="H258" s="43">
        <f t="shared" si="39"/>
        <v>0</v>
      </c>
      <c r="I258" s="43">
        <f t="shared" si="39"/>
        <v>0</v>
      </c>
      <c r="J258" s="43">
        <f t="shared" si="39"/>
        <v>12565</v>
      </c>
    </row>
    <row r="259" spans="1:10" s="3" customFormat="1" ht="26.25">
      <c r="A259" s="39" t="s">
        <v>376</v>
      </c>
      <c r="B259" s="1" t="s">
        <v>22</v>
      </c>
      <c r="C259" s="1" t="s">
        <v>135</v>
      </c>
      <c r="D259" s="1" t="s">
        <v>24</v>
      </c>
      <c r="E259" s="1" t="s">
        <v>464</v>
      </c>
      <c r="F259" s="1" t="s">
        <v>377</v>
      </c>
      <c r="G259" s="47">
        <f t="shared" si="39"/>
        <v>14748.7</v>
      </c>
      <c r="H259" s="47">
        <f t="shared" si="39"/>
        <v>0</v>
      </c>
      <c r="I259" s="47">
        <f t="shared" si="39"/>
        <v>0</v>
      </c>
      <c r="J259" s="47">
        <f t="shared" si="39"/>
        <v>12565</v>
      </c>
    </row>
    <row r="260" spans="1:10" s="3" customFormat="1" ht="26.25">
      <c r="A260" s="39" t="s">
        <v>35</v>
      </c>
      <c r="B260" s="1" t="s">
        <v>22</v>
      </c>
      <c r="C260" s="1" t="s">
        <v>135</v>
      </c>
      <c r="D260" s="1" t="s">
        <v>24</v>
      </c>
      <c r="E260" s="1" t="s">
        <v>464</v>
      </c>
      <c r="F260" s="1" t="s">
        <v>36</v>
      </c>
      <c r="G260" s="47">
        <v>14748.7</v>
      </c>
      <c r="H260" s="2"/>
      <c r="I260" s="2"/>
      <c r="J260" s="63">
        <v>12565</v>
      </c>
    </row>
    <row r="261" spans="1:10" s="18" customFormat="1" ht="14.25">
      <c r="A261" s="29" t="s">
        <v>163</v>
      </c>
      <c r="B261" s="23" t="s">
        <v>22</v>
      </c>
      <c r="C261" s="23" t="s">
        <v>135</v>
      </c>
      <c r="D261" s="23" t="s">
        <v>164</v>
      </c>
      <c r="E261" s="23" t="s">
        <v>13</v>
      </c>
      <c r="F261" s="23" t="s">
        <v>13</v>
      </c>
      <c r="G261" s="43">
        <f>G262+G271+G267</f>
        <v>14460.900000000001</v>
      </c>
      <c r="H261" s="43">
        <f>H262+H271+H267</f>
        <v>175</v>
      </c>
      <c r="I261" s="43">
        <f>I262+I271+I267</f>
        <v>0</v>
      </c>
      <c r="J261" s="43">
        <f>J262+J271+J267</f>
        <v>1194.9</v>
      </c>
    </row>
    <row r="262" spans="1:10" s="18" customFormat="1" ht="25.5">
      <c r="A262" s="29" t="s">
        <v>145</v>
      </c>
      <c r="B262" s="23" t="s">
        <v>22</v>
      </c>
      <c r="C262" s="23" t="s">
        <v>135</v>
      </c>
      <c r="D262" s="23" t="s">
        <v>164</v>
      </c>
      <c r="E262" s="23" t="s">
        <v>146</v>
      </c>
      <c r="F262" s="23" t="s">
        <v>13</v>
      </c>
      <c r="G262" s="43">
        <f aca="true" t="shared" si="40" ref="G262:J265">G263</f>
        <v>783.2</v>
      </c>
      <c r="H262" s="43">
        <f t="shared" si="40"/>
        <v>175</v>
      </c>
      <c r="I262" s="43">
        <f t="shared" si="40"/>
        <v>0</v>
      </c>
      <c r="J262" s="43">
        <f t="shared" si="40"/>
        <v>355</v>
      </c>
    </row>
    <row r="263" spans="1:10" s="18" customFormat="1" ht="25.5">
      <c r="A263" s="29" t="s">
        <v>165</v>
      </c>
      <c r="B263" s="23" t="s">
        <v>22</v>
      </c>
      <c r="C263" s="23" t="s">
        <v>135</v>
      </c>
      <c r="D263" s="23" t="s">
        <v>164</v>
      </c>
      <c r="E263" s="23" t="s">
        <v>166</v>
      </c>
      <c r="F263" s="23" t="s">
        <v>13</v>
      </c>
      <c r="G263" s="43">
        <f t="shared" si="40"/>
        <v>783.2</v>
      </c>
      <c r="H263" s="43">
        <f t="shared" si="40"/>
        <v>175</v>
      </c>
      <c r="I263" s="43">
        <f t="shared" si="40"/>
        <v>0</v>
      </c>
      <c r="J263" s="43">
        <f t="shared" si="40"/>
        <v>355</v>
      </c>
    </row>
    <row r="264" spans="1:10" s="18" customFormat="1" ht="25.5">
      <c r="A264" s="29" t="s">
        <v>384</v>
      </c>
      <c r="B264" s="23" t="s">
        <v>22</v>
      </c>
      <c r="C264" s="23" t="s">
        <v>135</v>
      </c>
      <c r="D264" s="23" t="s">
        <v>164</v>
      </c>
      <c r="E264" s="23" t="s">
        <v>167</v>
      </c>
      <c r="F264" s="23" t="s">
        <v>13</v>
      </c>
      <c r="G264" s="43">
        <f t="shared" si="40"/>
        <v>783.2</v>
      </c>
      <c r="H264" s="43">
        <f t="shared" si="40"/>
        <v>175</v>
      </c>
      <c r="I264" s="43">
        <f t="shared" si="40"/>
        <v>0</v>
      </c>
      <c r="J264" s="43">
        <f t="shared" si="40"/>
        <v>355</v>
      </c>
    </row>
    <row r="265" spans="1:10" s="3" customFormat="1" ht="26.25">
      <c r="A265" s="25" t="s">
        <v>376</v>
      </c>
      <c r="B265" s="1" t="s">
        <v>22</v>
      </c>
      <c r="C265" s="1" t="s">
        <v>135</v>
      </c>
      <c r="D265" s="1" t="s">
        <v>164</v>
      </c>
      <c r="E265" s="1" t="s">
        <v>167</v>
      </c>
      <c r="F265" s="1" t="s">
        <v>377</v>
      </c>
      <c r="G265" s="47">
        <f t="shared" si="40"/>
        <v>783.2</v>
      </c>
      <c r="H265" s="47">
        <f t="shared" si="40"/>
        <v>175</v>
      </c>
      <c r="I265" s="47">
        <f t="shared" si="40"/>
        <v>0</v>
      </c>
      <c r="J265" s="47">
        <f t="shared" si="40"/>
        <v>355</v>
      </c>
    </row>
    <row r="266" spans="1:10" s="3" customFormat="1" ht="26.25">
      <c r="A266" s="25" t="s">
        <v>35</v>
      </c>
      <c r="B266" s="1" t="s">
        <v>22</v>
      </c>
      <c r="C266" s="1" t="s">
        <v>135</v>
      </c>
      <c r="D266" s="1" t="s">
        <v>164</v>
      </c>
      <c r="E266" s="1" t="s">
        <v>167</v>
      </c>
      <c r="F266" s="1" t="s">
        <v>36</v>
      </c>
      <c r="G266" s="47">
        <v>783.2</v>
      </c>
      <c r="H266" s="2">
        <v>175</v>
      </c>
      <c r="I266" s="2"/>
      <c r="J266" s="63">
        <v>355</v>
      </c>
    </row>
    <row r="267" spans="1:10" s="18" customFormat="1" ht="51">
      <c r="A267" s="38" t="s">
        <v>264</v>
      </c>
      <c r="B267" s="23" t="s">
        <v>22</v>
      </c>
      <c r="C267" s="23" t="s">
        <v>135</v>
      </c>
      <c r="D267" s="23" t="s">
        <v>164</v>
      </c>
      <c r="E267" s="23" t="s">
        <v>265</v>
      </c>
      <c r="F267" s="23"/>
      <c r="G267" s="43">
        <f aca="true" t="shared" si="41" ref="G267:J269">G268</f>
        <v>5.5</v>
      </c>
      <c r="H267" s="43">
        <f t="shared" si="41"/>
        <v>0</v>
      </c>
      <c r="I267" s="43">
        <f t="shared" si="41"/>
        <v>0</v>
      </c>
      <c r="J267" s="43">
        <f t="shared" si="41"/>
        <v>5.4</v>
      </c>
    </row>
    <row r="268" spans="1:10" s="18" customFormat="1" ht="38.25">
      <c r="A268" s="38" t="s">
        <v>514</v>
      </c>
      <c r="B268" s="23" t="s">
        <v>22</v>
      </c>
      <c r="C268" s="23" t="s">
        <v>135</v>
      </c>
      <c r="D268" s="23" t="s">
        <v>164</v>
      </c>
      <c r="E268" s="23" t="s">
        <v>513</v>
      </c>
      <c r="F268" s="23"/>
      <c r="G268" s="43">
        <f t="shared" si="41"/>
        <v>5.5</v>
      </c>
      <c r="H268" s="43">
        <f t="shared" si="41"/>
        <v>0</v>
      </c>
      <c r="I268" s="43">
        <f t="shared" si="41"/>
        <v>0</v>
      </c>
      <c r="J268" s="43">
        <f t="shared" si="41"/>
        <v>5.4</v>
      </c>
    </row>
    <row r="269" spans="1:10" s="3" customFormat="1" ht="26.25">
      <c r="A269" s="39" t="s">
        <v>376</v>
      </c>
      <c r="B269" s="1" t="s">
        <v>22</v>
      </c>
      <c r="C269" s="1" t="s">
        <v>135</v>
      </c>
      <c r="D269" s="1" t="s">
        <v>164</v>
      </c>
      <c r="E269" s="1" t="s">
        <v>513</v>
      </c>
      <c r="F269" s="1" t="s">
        <v>377</v>
      </c>
      <c r="G269" s="47">
        <f t="shared" si="41"/>
        <v>5.5</v>
      </c>
      <c r="H269" s="47">
        <f t="shared" si="41"/>
        <v>0</v>
      </c>
      <c r="I269" s="47">
        <f t="shared" si="41"/>
        <v>0</v>
      </c>
      <c r="J269" s="47">
        <f t="shared" si="41"/>
        <v>5.4</v>
      </c>
    </row>
    <row r="270" spans="1:10" s="3" customFormat="1" ht="26.25">
      <c r="A270" s="39" t="s">
        <v>35</v>
      </c>
      <c r="B270" s="1" t="s">
        <v>22</v>
      </c>
      <c r="C270" s="1" t="s">
        <v>135</v>
      </c>
      <c r="D270" s="1" t="s">
        <v>164</v>
      </c>
      <c r="E270" s="1" t="s">
        <v>513</v>
      </c>
      <c r="F270" s="1" t="s">
        <v>36</v>
      </c>
      <c r="G270" s="47">
        <v>5.5</v>
      </c>
      <c r="H270" s="2"/>
      <c r="I270" s="2"/>
      <c r="J270" s="63">
        <v>5.4</v>
      </c>
    </row>
    <row r="271" spans="1:10" s="18" customFormat="1" ht="14.25">
      <c r="A271" s="38" t="s">
        <v>90</v>
      </c>
      <c r="B271" s="23" t="s">
        <v>22</v>
      </c>
      <c r="C271" s="23" t="s">
        <v>135</v>
      </c>
      <c r="D271" s="23" t="s">
        <v>164</v>
      </c>
      <c r="E271" s="23" t="s">
        <v>91</v>
      </c>
      <c r="F271" s="23"/>
      <c r="G271" s="43">
        <f>G272+G275+G278</f>
        <v>13672.2</v>
      </c>
      <c r="H271" s="43">
        <f>H272+H275+H278</f>
        <v>0</v>
      </c>
      <c r="I271" s="43">
        <f>I272+I275+I278</f>
        <v>0</v>
      </c>
      <c r="J271" s="43">
        <f>J272+J275+J278</f>
        <v>834.5</v>
      </c>
    </row>
    <row r="272" spans="1:10" s="18" customFormat="1" ht="25.5">
      <c r="A272" s="38" t="s">
        <v>414</v>
      </c>
      <c r="B272" s="23" t="s">
        <v>22</v>
      </c>
      <c r="C272" s="23" t="s">
        <v>135</v>
      </c>
      <c r="D272" s="23" t="s">
        <v>164</v>
      </c>
      <c r="E272" s="23" t="s">
        <v>413</v>
      </c>
      <c r="F272" s="23"/>
      <c r="G272" s="43">
        <f aca="true" t="shared" si="42" ref="G272:J273">G273</f>
        <v>1800</v>
      </c>
      <c r="H272" s="43">
        <f t="shared" si="42"/>
        <v>0</v>
      </c>
      <c r="I272" s="43">
        <f t="shared" si="42"/>
        <v>0</v>
      </c>
      <c r="J272" s="43">
        <f t="shared" si="42"/>
        <v>727.7</v>
      </c>
    </row>
    <row r="273" spans="1:10" s="3" customFormat="1" ht="26.25">
      <c r="A273" s="39" t="s">
        <v>376</v>
      </c>
      <c r="B273" s="1" t="s">
        <v>22</v>
      </c>
      <c r="C273" s="1" t="s">
        <v>135</v>
      </c>
      <c r="D273" s="1" t="s">
        <v>164</v>
      </c>
      <c r="E273" s="1" t="s">
        <v>413</v>
      </c>
      <c r="F273" s="1" t="s">
        <v>377</v>
      </c>
      <c r="G273" s="47">
        <f t="shared" si="42"/>
        <v>1800</v>
      </c>
      <c r="H273" s="47">
        <f t="shared" si="42"/>
        <v>0</v>
      </c>
      <c r="I273" s="47">
        <f t="shared" si="42"/>
        <v>0</v>
      </c>
      <c r="J273" s="47">
        <f t="shared" si="42"/>
        <v>727.7</v>
      </c>
    </row>
    <row r="274" spans="1:10" s="3" customFormat="1" ht="26.25">
      <c r="A274" s="39" t="s">
        <v>35</v>
      </c>
      <c r="B274" s="1" t="s">
        <v>22</v>
      </c>
      <c r="C274" s="1" t="s">
        <v>135</v>
      </c>
      <c r="D274" s="1" t="s">
        <v>164</v>
      </c>
      <c r="E274" s="1" t="s">
        <v>413</v>
      </c>
      <c r="F274" s="1" t="s">
        <v>36</v>
      </c>
      <c r="G274" s="47">
        <v>1800</v>
      </c>
      <c r="H274" s="2"/>
      <c r="I274" s="2"/>
      <c r="J274" s="63">
        <v>727.7</v>
      </c>
    </row>
    <row r="275" spans="1:10" s="18" customFormat="1" ht="38.25">
      <c r="A275" s="38" t="s">
        <v>517</v>
      </c>
      <c r="B275" s="23" t="s">
        <v>22</v>
      </c>
      <c r="C275" s="23" t="s">
        <v>135</v>
      </c>
      <c r="D275" s="23" t="s">
        <v>164</v>
      </c>
      <c r="E275" s="23" t="s">
        <v>515</v>
      </c>
      <c r="F275" s="23"/>
      <c r="G275" s="43">
        <f aca="true" t="shared" si="43" ref="G275:J276">G276</f>
        <v>10800</v>
      </c>
      <c r="H275" s="43">
        <f t="shared" si="43"/>
        <v>0</v>
      </c>
      <c r="I275" s="43">
        <f t="shared" si="43"/>
        <v>0</v>
      </c>
      <c r="J275" s="43">
        <f t="shared" si="43"/>
        <v>0</v>
      </c>
    </row>
    <row r="276" spans="1:10" s="3" customFormat="1" ht="26.25">
      <c r="A276" s="39" t="s">
        <v>376</v>
      </c>
      <c r="B276" s="1" t="s">
        <v>22</v>
      </c>
      <c r="C276" s="1" t="s">
        <v>135</v>
      </c>
      <c r="D276" s="1" t="s">
        <v>164</v>
      </c>
      <c r="E276" s="1" t="s">
        <v>515</v>
      </c>
      <c r="F276" s="1" t="s">
        <v>377</v>
      </c>
      <c r="G276" s="47">
        <f t="shared" si="43"/>
        <v>10800</v>
      </c>
      <c r="H276" s="47">
        <f t="shared" si="43"/>
        <v>0</v>
      </c>
      <c r="I276" s="47">
        <f t="shared" si="43"/>
        <v>0</v>
      </c>
      <c r="J276" s="47">
        <f t="shared" si="43"/>
        <v>0</v>
      </c>
    </row>
    <row r="277" spans="1:10" s="3" customFormat="1" ht="26.25">
      <c r="A277" s="39" t="s">
        <v>35</v>
      </c>
      <c r="B277" s="1" t="s">
        <v>22</v>
      </c>
      <c r="C277" s="1" t="s">
        <v>135</v>
      </c>
      <c r="D277" s="1" t="s">
        <v>164</v>
      </c>
      <c r="E277" s="1" t="s">
        <v>515</v>
      </c>
      <c r="F277" s="1" t="s">
        <v>36</v>
      </c>
      <c r="G277" s="47">
        <v>10800</v>
      </c>
      <c r="H277" s="2"/>
      <c r="I277" s="2"/>
      <c r="J277" s="63">
        <v>0</v>
      </c>
    </row>
    <row r="278" spans="1:10" s="18" customFormat="1" ht="25.5">
      <c r="A278" s="38" t="s">
        <v>518</v>
      </c>
      <c r="B278" s="23" t="s">
        <v>22</v>
      </c>
      <c r="C278" s="23" t="s">
        <v>135</v>
      </c>
      <c r="D278" s="23" t="s">
        <v>164</v>
      </c>
      <c r="E278" s="23" t="s">
        <v>516</v>
      </c>
      <c r="F278" s="23"/>
      <c r="G278" s="43">
        <f aca="true" t="shared" si="44" ref="G278:J279">G279</f>
        <v>1072.2</v>
      </c>
      <c r="H278" s="43">
        <f t="shared" si="44"/>
        <v>0</v>
      </c>
      <c r="I278" s="43">
        <f t="shared" si="44"/>
        <v>0</v>
      </c>
      <c r="J278" s="43">
        <f t="shared" si="44"/>
        <v>106.8</v>
      </c>
    </row>
    <row r="279" spans="1:10" s="3" customFormat="1" ht="26.25">
      <c r="A279" s="39" t="s">
        <v>376</v>
      </c>
      <c r="B279" s="1" t="s">
        <v>22</v>
      </c>
      <c r="C279" s="1" t="s">
        <v>135</v>
      </c>
      <c r="D279" s="1" t="s">
        <v>164</v>
      </c>
      <c r="E279" s="1" t="s">
        <v>516</v>
      </c>
      <c r="F279" s="1" t="s">
        <v>377</v>
      </c>
      <c r="G279" s="47">
        <f t="shared" si="44"/>
        <v>1072.2</v>
      </c>
      <c r="H279" s="47">
        <f t="shared" si="44"/>
        <v>0</v>
      </c>
      <c r="I279" s="47">
        <f t="shared" si="44"/>
        <v>0</v>
      </c>
      <c r="J279" s="47">
        <f t="shared" si="44"/>
        <v>106.8</v>
      </c>
    </row>
    <row r="280" spans="1:10" s="3" customFormat="1" ht="26.25">
      <c r="A280" s="39" t="s">
        <v>35</v>
      </c>
      <c r="B280" s="1" t="s">
        <v>22</v>
      </c>
      <c r="C280" s="1" t="s">
        <v>135</v>
      </c>
      <c r="D280" s="1" t="s">
        <v>164</v>
      </c>
      <c r="E280" s="1" t="s">
        <v>516</v>
      </c>
      <c r="F280" s="1" t="s">
        <v>36</v>
      </c>
      <c r="G280" s="47">
        <v>1072.2</v>
      </c>
      <c r="H280" s="2"/>
      <c r="I280" s="2"/>
      <c r="J280" s="63">
        <v>106.8</v>
      </c>
    </row>
    <row r="281" spans="1:10" s="18" customFormat="1" ht="14.25">
      <c r="A281" s="29" t="s">
        <v>168</v>
      </c>
      <c r="B281" s="23" t="s">
        <v>22</v>
      </c>
      <c r="C281" s="23" t="s">
        <v>135</v>
      </c>
      <c r="D281" s="23" t="s">
        <v>122</v>
      </c>
      <c r="E281" s="23" t="s">
        <v>13</v>
      </c>
      <c r="F281" s="23" t="s">
        <v>13</v>
      </c>
      <c r="G281" s="43">
        <f>G282+G289</f>
        <v>986.0999999999999</v>
      </c>
      <c r="H281" s="43">
        <f>H282+H289</f>
        <v>112.8</v>
      </c>
      <c r="I281" s="43">
        <f>I282+I289</f>
        <v>0</v>
      </c>
      <c r="J281" s="43">
        <f>J282+J289</f>
        <v>823.5999999999999</v>
      </c>
    </row>
    <row r="282" spans="1:10" s="18" customFormat="1" ht="38.25">
      <c r="A282" s="29" t="s">
        <v>169</v>
      </c>
      <c r="B282" s="23" t="s">
        <v>22</v>
      </c>
      <c r="C282" s="23" t="s">
        <v>135</v>
      </c>
      <c r="D282" s="23" t="s">
        <v>122</v>
      </c>
      <c r="E282" s="23" t="s">
        <v>170</v>
      </c>
      <c r="F282" s="23" t="s">
        <v>13</v>
      </c>
      <c r="G282" s="43">
        <f>G283+G286</f>
        <v>296.8</v>
      </c>
      <c r="H282" s="43">
        <f>H283+H286</f>
        <v>112.8</v>
      </c>
      <c r="I282" s="43">
        <f>I283+I286</f>
        <v>0</v>
      </c>
      <c r="J282" s="43">
        <f>J283+J286</f>
        <v>244.8</v>
      </c>
    </row>
    <row r="283" spans="1:10" s="18" customFormat="1" ht="14.25">
      <c r="A283" s="29" t="s">
        <v>171</v>
      </c>
      <c r="B283" s="23" t="s">
        <v>22</v>
      </c>
      <c r="C283" s="23" t="s">
        <v>135</v>
      </c>
      <c r="D283" s="23" t="s">
        <v>122</v>
      </c>
      <c r="E283" s="23" t="s">
        <v>172</v>
      </c>
      <c r="F283" s="23" t="s">
        <v>13</v>
      </c>
      <c r="G283" s="43">
        <f aca="true" t="shared" si="45" ref="G283:J284">G284</f>
        <v>112.8</v>
      </c>
      <c r="H283" s="43">
        <f t="shared" si="45"/>
        <v>112.8</v>
      </c>
      <c r="I283" s="43">
        <f t="shared" si="45"/>
        <v>0</v>
      </c>
      <c r="J283" s="43">
        <f t="shared" si="45"/>
        <v>112.8</v>
      </c>
    </row>
    <row r="284" spans="1:10" s="3" customFormat="1" ht="26.25">
      <c r="A284" s="25" t="s">
        <v>376</v>
      </c>
      <c r="B284" s="1" t="s">
        <v>22</v>
      </c>
      <c r="C284" s="1" t="s">
        <v>135</v>
      </c>
      <c r="D284" s="1" t="s">
        <v>122</v>
      </c>
      <c r="E284" s="1" t="s">
        <v>172</v>
      </c>
      <c r="F284" s="1" t="s">
        <v>377</v>
      </c>
      <c r="G284" s="47">
        <f t="shared" si="45"/>
        <v>112.8</v>
      </c>
      <c r="H284" s="47">
        <f t="shared" si="45"/>
        <v>112.8</v>
      </c>
      <c r="I284" s="47">
        <f t="shared" si="45"/>
        <v>0</v>
      </c>
      <c r="J284" s="47">
        <f t="shared" si="45"/>
        <v>112.8</v>
      </c>
    </row>
    <row r="285" spans="1:10" s="3" customFormat="1" ht="26.25">
      <c r="A285" s="25" t="s">
        <v>35</v>
      </c>
      <c r="B285" s="1" t="s">
        <v>22</v>
      </c>
      <c r="C285" s="1" t="s">
        <v>135</v>
      </c>
      <c r="D285" s="1" t="s">
        <v>122</v>
      </c>
      <c r="E285" s="1" t="s">
        <v>172</v>
      </c>
      <c r="F285" s="1" t="s">
        <v>36</v>
      </c>
      <c r="G285" s="47">
        <v>112.8</v>
      </c>
      <c r="H285" s="2">
        <v>112.8</v>
      </c>
      <c r="I285" s="2"/>
      <c r="J285" s="63">
        <v>112.8</v>
      </c>
    </row>
    <row r="286" spans="1:10" s="18" customFormat="1" ht="38.25">
      <c r="A286" s="38" t="s">
        <v>492</v>
      </c>
      <c r="B286" s="23" t="s">
        <v>22</v>
      </c>
      <c r="C286" s="23" t="s">
        <v>135</v>
      </c>
      <c r="D286" s="23" t="s">
        <v>122</v>
      </c>
      <c r="E286" s="23" t="s">
        <v>179</v>
      </c>
      <c r="F286" s="23"/>
      <c r="G286" s="43">
        <f aca="true" t="shared" si="46" ref="G286:J287">G287</f>
        <v>184</v>
      </c>
      <c r="H286" s="43">
        <f t="shared" si="46"/>
        <v>0</v>
      </c>
      <c r="I286" s="43">
        <f t="shared" si="46"/>
        <v>0</v>
      </c>
      <c r="J286" s="43">
        <f t="shared" si="46"/>
        <v>132</v>
      </c>
    </row>
    <row r="287" spans="1:10" s="3" customFormat="1" ht="26.25">
      <c r="A287" s="39" t="s">
        <v>376</v>
      </c>
      <c r="B287" s="1" t="s">
        <v>22</v>
      </c>
      <c r="C287" s="1" t="s">
        <v>135</v>
      </c>
      <c r="D287" s="1" t="s">
        <v>122</v>
      </c>
      <c r="E287" s="1" t="s">
        <v>179</v>
      </c>
      <c r="F287" s="1" t="s">
        <v>377</v>
      </c>
      <c r="G287" s="47">
        <f t="shared" si="46"/>
        <v>184</v>
      </c>
      <c r="H287" s="47">
        <f t="shared" si="46"/>
        <v>0</v>
      </c>
      <c r="I287" s="47">
        <f t="shared" si="46"/>
        <v>0</v>
      </c>
      <c r="J287" s="47">
        <f t="shared" si="46"/>
        <v>132</v>
      </c>
    </row>
    <row r="288" spans="1:10" s="3" customFormat="1" ht="26.25">
      <c r="A288" s="39" t="s">
        <v>35</v>
      </c>
      <c r="B288" s="1" t="s">
        <v>22</v>
      </c>
      <c r="C288" s="1" t="s">
        <v>135</v>
      </c>
      <c r="D288" s="1" t="s">
        <v>122</v>
      </c>
      <c r="E288" s="1" t="s">
        <v>179</v>
      </c>
      <c r="F288" s="1" t="s">
        <v>36</v>
      </c>
      <c r="G288" s="47">
        <v>184</v>
      </c>
      <c r="H288" s="2"/>
      <c r="I288" s="2"/>
      <c r="J288" s="63">
        <v>132</v>
      </c>
    </row>
    <row r="289" spans="1:10" s="18" customFormat="1" ht="14.25">
      <c r="A289" s="29" t="s">
        <v>90</v>
      </c>
      <c r="B289" s="23" t="s">
        <v>22</v>
      </c>
      <c r="C289" s="23" t="s">
        <v>135</v>
      </c>
      <c r="D289" s="23" t="s">
        <v>122</v>
      </c>
      <c r="E289" s="23" t="s">
        <v>91</v>
      </c>
      <c r="F289" s="23"/>
      <c r="G289" s="43">
        <f aca="true" t="shared" si="47" ref="G289:J291">G290</f>
        <v>689.3</v>
      </c>
      <c r="H289" s="43">
        <f t="shared" si="47"/>
        <v>0</v>
      </c>
      <c r="I289" s="43">
        <f t="shared" si="47"/>
        <v>0</v>
      </c>
      <c r="J289" s="43">
        <f t="shared" si="47"/>
        <v>578.8</v>
      </c>
    </row>
    <row r="290" spans="1:10" s="18" customFormat="1" ht="51">
      <c r="A290" s="29" t="s">
        <v>119</v>
      </c>
      <c r="B290" s="23" t="s">
        <v>22</v>
      </c>
      <c r="C290" s="23" t="s">
        <v>135</v>
      </c>
      <c r="D290" s="23" t="s">
        <v>122</v>
      </c>
      <c r="E290" s="23" t="s">
        <v>120</v>
      </c>
      <c r="F290" s="23"/>
      <c r="G290" s="43">
        <f t="shared" si="47"/>
        <v>689.3</v>
      </c>
      <c r="H290" s="43">
        <f t="shared" si="47"/>
        <v>0</v>
      </c>
      <c r="I290" s="43">
        <f t="shared" si="47"/>
        <v>0</v>
      </c>
      <c r="J290" s="43">
        <f t="shared" si="47"/>
        <v>578.8</v>
      </c>
    </row>
    <row r="291" spans="1:10" s="3" customFormat="1" ht="26.25">
      <c r="A291" s="25" t="s">
        <v>376</v>
      </c>
      <c r="B291" s="1" t="s">
        <v>22</v>
      </c>
      <c r="C291" s="1" t="s">
        <v>135</v>
      </c>
      <c r="D291" s="1" t="s">
        <v>122</v>
      </c>
      <c r="E291" s="1" t="s">
        <v>120</v>
      </c>
      <c r="F291" s="1" t="s">
        <v>377</v>
      </c>
      <c r="G291" s="47">
        <f t="shared" si="47"/>
        <v>689.3</v>
      </c>
      <c r="H291" s="47">
        <f t="shared" si="47"/>
        <v>0</v>
      </c>
      <c r="I291" s="47">
        <f t="shared" si="47"/>
        <v>0</v>
      </c>
      <c r="J291" s="47">
        <f t="shared" si="47"/>
        <v>578.8</v>
      </c>
    </row>
    <row r="292" spans="1:10" s="3" customFormat="1" ht="26.25">
      <c r="A292" s="25" t="s">
        <v>35</v>
      </c>
      <c r="B292" s="1" t="s">
        <v>22</v>
      </c>
      <c r="C292" s="1" t="s">
        <v>135</v>
      </c>
      <c r="D292" s="1" t="s">
        <v>122</v>
      </c>
      <c r="E292" s="1" t="s">
        <v>120</v>
      </c>
      <c r="F292" s="1" t="s">
        <v>36</v>
      </c>
      <c r="G292" s="47">
        <v>689.3</v>
      </c>
      <c r="H292" s="2"/>
      <c r="I292" s="2"/>
      <c r="J292" s="63">
        <v>578.8</v>
      </c>
    </row>
    <row r="293" spans="1:10" s="18" customFormat="1" ht="25.5">
      <c r="A293" s="29" t="s">
        <v>173</v>
      </c>
      <c r="B293" s="23" t="s">
        <v>22</v>
      </c>
      <c r="C293" s="23" t="s">
        <v>135</v>
      </c>
      <c r="D293" s="23" t="s">
        <v>135</v>
      </c>
      <c r="E293" s="23" t="s">
        <v>13</v>
      </c>
      <c r="F293" s="23" t="s">
        <v>13</v>
      </c>
      <c r="G293" s="43">
        <f aca="true" t="shared" si="48" ref="G293:J295">G294</f>
        <v>863.7</v>
      </c>
      <c r="H293" s="43">
        <f t="shared" si="48"/>
        <v>600</v>
      </c>
      <c r="I293" s="43">
        <f t="shared" si="48"/>
        <v>0</v>
      </c>
      <c r="J293" s="43">
        <f t="shared" si="48"/>
        <v>627.1</v>
      </c>
    </row>
    <row r="294" spans="1:10" s="18" customFormat="1" ht="38.25">
      <c r="A294" s="38" t="s">
        <v>427</v>
      </c>
      <c r="B294" s="23" t="s">
        <v>22</v>
      </c>
      <c r="C294" s="23" t="s">
        <v>135</v>
      </c>
      <c r="D294" s="23" t="s">
        <v>135</v>
      </c>
      <c r="E294" s="23" t="s">
        <v>66</v>
      </c>
      <c r="F294" s="23" t="s">
        <v>13</v>
      </c>
      <c r="G294" s="43">
        <f t="shared" si="48"/>
        <v>863.7</v>
      </c>
      <c r="H294" s="43">
        <f t="shared" si="48"/>
        <v>600</v>
      </c>
      <c r="I294" s="43">
        <f t="shared" si="48"/>
        <v>0</v>
      </c>
      <c r="J294" s="43">
        <f t="shared" si="48"/>
        <v>627.1</v>
      </c>
    </row>
    <row r="295" spans="1:10" s="18" customFormat="1" ht="25.5">
      <c r="A295" s="29" t="s">
        <v>153</v>
      </c>
      <c r="B295" s="23" t="s">
        <v>22</v>
      </c>
      <c r="C295" s="23" t="s">
        <v>135</v>
      </c>
      <c r="D295" s="23" t="s">
        <v>135</v>
      </c>
      <c r="E295" s="23" t="s">
        <v>154</v>
      </c>
      <c r="F295" s="23" t="s">
        <v>13</v>
      </c>
      <c r="G295" s="43">
        <f t="shared" si="48"/>
        <v>863.7</v>
      </c>
      <c r="H295" s="43">
        <f t="shared" si="48"/>
        <v>600</v>
      </c>
      <c r="I295" s="43">
        <f t="shared" si="48"/>
        <v>0</v>
      </c>
      <c r="J295" s="43">
        <f t="shared" si="48"/>
        <v>627.1</v>
      </c>
    </row>
    <row r="296" spans="1:10" s="18" customFormat="1" ht="14.25">
      <c r="A296" s="29" t="s">
        <v>176</v>
      </c>
      <c r="B296" s="23" t="s">
        <v>22</v>
      </c>
      <c r="C296" s="23" t="s">
        <v>135</v>
      </c>
      <c r="D296" s="23" t="s">
        <v>135</v>
      </c>
      <c r="E296" s="23" t="s">
        <v>177</v>
      </c>
      <c r="F296" s="23" t="s">
        <v>13</v>
      </c>
      <c r="G296" s="43">
        <f>G297+G299</f>
        <v>863.7</v>
      </c>
      <c r="H296" s="43">
        <f>H297+H299</f>
        <v>600</v>
      </c>
      <c r="I296" s="43">
        <f>I297+I299</f>
        <v>0</v>
      </c>
      <c r="J296" s="43">
        <f>J297+J299</f>
        <v>627.1</v>
      </c>
    </row>
    <row r="297" spans="1:10" s="3" customFormat="1" ht="26.25">
      <c r="A297" s="25" t="s">
        <v>376</v>
      </c>
      <c r="B297" s="1" t="s">
        <v>22</v>
      </c>
      <c r="C297" s="1" t="s">
        <v>135</v>
      </c>
      <c r="D297" s="1" t="s">
        <v>135</v>
      </c>
      <c r="E297" s="1" t="s">
        <v>177</v>
      </c>
      <c r="F297" s="1" t="s">
        <v>377</v>
      </c>
      <c r="G297" s="47">
        <f>G298</f>
        <v>862.2</v>
      </c>
      <c r="H297" s="47">
        <f>H298</f>
        <v>600</v>
      </c>
      <c r="I297" s="47">
        <f>I298</f>
        <v>0</v>
      </c>
      <c r="J297" s="47">
        <f>J298</f>
        <v>625.6</v>
      </c>
    </row>
    <row r="298" spans="1:10" s="3" customFormat="1" ht="26.25">
      <c r="A298" s="25" t="s">
        <v>35</v>
      </c>
      <c r="B298" s="1" t="s">
        <v>22</v>
      </c>
      <c r="C298" s="1" t="s">
        <v>135</v>
      </c>
      <c r="D298" s="1" t="s">
        <v>135</v>
      </c>
      <c r="E298" s="1" t="s">
        <v>177</v>
      </c>
      <c r="F298" s="1" t="s">
        <v>36</v>
      </c>
      <c r="G298" s="47">
        <v>862.2</v>
      </c>
      <c r="H298" s="2">
        <v>600</v>
      </c>
      <c r="I298" s="2"/>
      <c r="J298" s="63">
        <v>625.6</v>
      </c>
    </row>
    <row r="299" spans="1:10" s="3" customFormat="1" ht="15">
      <c r="A299" s="39" t="s">
        <v>382</v>
      </c>
      <c r="B299" s="1" t="s">
        <v>22</v>
      </c>
      <c r="C299" s="1" t="s">
        <v>135</v>
      </c>
      <c r="D299" s="1" t="s">
        <v>135</v>
      </c>
      <c r="E299" s="1" t="s">
        <v>177</v>
      </c>
      <c r="F299" s="1" t="s">
        <v>381</v>
      </c>
      <c r="G299" s="47">
        <f>G300</f>
        <v>1.5</v>
      </c>
      <c r="H299" s="47">
        <f>H300</f>
        <v>0</v>
      </c>
      <c r="I299" s="47">
        <f>I300</f>
        <v>0</v>
      </c>
      <c r="J299" s="47">
        <f>J300</f>
        <v>1.5</v>
      </c>
    </row>
    <row r="300" spans="1:10" s="3" customFormat="1" ht="15">
      <c r="A300" s="39" t="s">
        <v>88</v>
      </c>
      <c r="B300" s="1" t="s">
        <v>22</v>
      </c>
      <c r="C300" s="1" t="s">
        <v>135</v>
      </c>
      <c r="D300" s="1" t="s">
        <v>135</v>
      </c>
      <c r="E300" s="1" t="s">
        <v>177</v>
      </c>
      <c r="F300" s="1" t="s">
        <v>89</v>
      </c>
      <c r="G300" s="47">
        <v>1.5</v>
      </c>
      <c r="H300" s="2"/>
      <c r="I300" s="2"/>
      <c r="J300" s="63">
        <v>1.5</v>
      </c>
    </row>
    <row r="301" spans="1:10" s="18" customFormat="1" ht="14.25">
      <c r="A301" s="29" t="s">
        <v>223</v>
      </c>
      <c r="B301" s="23" t="s">
        <v>22</v>
      </c>
      <c r="C301" s="23" t="s">
        <v>224</v>
      </c>
      <c r="D301" s="23"/>
      <c r="E301" s="23"/>
      <c r="F301" s="23"/>
      <c r="G301" s="43">
        <f>G310+G302</f>
        <v>9415.6</v>
      </c>
      <c r="H301" s="43">
        <f>H310+H302</f>
        <v>0</v>
      </c>
      <c r="I301" s="43">
        <f>I310+I302</f>
        <v>0</v>
      </c>
      <c r="J301" s="43">
        <f>J310+J302</f>
        <v>9415.6</v>
      </c>
    </row>
    <row r="302" spans="1:10" s="18" customFormat="1" ht="14.25">
      <c r="A302" s="38" t="s">
        <v>225</v>
      </c>
      <c r="B302" s="23" t="s">
        <v>22</v>
      </c>
      <c r="C302" s="23" t="s">
        <v>224</v>
      </c>
      <c r="D302" s="23" t="s">
        <v>24</v>
      </c>
      <c r="E302" s="23"/>
      <c r="F302" s="23"/>
      <c r="G302" s="43">
        <f>G303</f>
        <v>392.6</v>
      </c>
      <c r="H302" s="43">
        <f>H303</f>
        <v>0</v>
      </c>
      <c r="I302" s="43">
        <f>I303</f>
        <v>0</v>
      </c>
      <c r="J302" s="43">
        <f>J303</f>
        <v>392.6</v>
      </c>
    </row>
    <row r="303" spans="1:10" s="18" customFormat="1" ht="14.25">
      <c r="A303" s="38" t="s">
        <v>90</v>
      </c>
      <c r="B303" s="23" t="s">
        <v>22</v>
      </c>
      <c r="C303" s="23" t="s">
        <v>224</v>
      </c>
      <c r="D303" s="23" t="s">
        <v>24</v>
      </c>
      <c r="E303" s="23" t="s">
        <v>91</v>
      </c>
      <c r="F303" s="23"/>
      <c r="G303" s="43">
        <f>G304+G307</f>
        <v>392.6</v>
      </c>
      <c r="H303" s="43">
        <f>H304+H307</f>
        <v>0</v>
      </c>
      <c r="I303" s="43">
        <f>I304+I307</f>
        <v>0</v>
      </c>
      <c r="J303" s="43">
        <f>J304+J307</f>
        <v>392.6</v>
      </c>
    </row>
    <row r="304" spans="1:10" s="18" customFormat="1" ht="14.25">
      <c r="A304" s="38" t="s">
        <v>418</v>
      </c>
      <c r="B304" s="23" t="s">
        <v>22</v>
      </c>
      <c r="C304" s="23" t="s">
        <v>224</v>
      </c>
      <c r="D304" s="23" t="s">
        <v>24</v>
      </c>
      <c r="E304" s="23" t="s">
        <v>415</v>
      </c>
      <c r="F304" s="23"/>
      <c r="G304" s="43">
        <f aca="true" t="shared" si="49" ref="G304:J305">G305</f>
        <v>91.4</v>
      </c>
      <c r="H304" s="43">
        <f t="shared" si="49"/>
        <v>0</v>
      </c>
      <c r="I304" s="43">
        <f t="shared" si="49"/>
        <v>0</v>
      </c>
      <c r="J304" s="43">
        <f t="shared" si="49"/>
        <v>91.4</v>
      </c>
    </row>
    <row r="305" spans="1:10" s="3" customFormat="1" ht="26.25">
      <c r="A305" s="39" t="s">
        <v>376</v>
      </c>
      <c r="B305" s="1" t="s">
        <v>22</v>
      </c>
      <c r="C305" s="1" t="s">
        <v>224</v>
      </c>
      <c r="D305" s="1" t="s">
        <v>24</v>
      </c>
      <c r="E305" s="1" t="s">
        <v>415</v>
      </c>
      <c r="F305" s="1" t="s">
        <v>377</v>
      </c>
      <c r="G305" s="47">
        <f t="shared" si="49"/>
        <v>91.4</v>
      </c>
      <c r="H305" s="47">
        <f t="shared" si="49"/>
        <v>0</v>
      </c>
      <c r="I305" s="47">
        <f t="shared" si="49"/>
        <v>0</v>
      </c>
      <c r="J305" s="47">
        <f t="shared" si="49"/>
        <v>91.4</v>
      </c>
    </row>
    <row r="306" spans="1:10" s="3" customFormat="1" ht="26.25">
      <c r="A306" s="39" t="s">
        <v>35</v>
      </c>
      <c r="B306" s="1" t="s">
        <v>22</v>
      </c>
      <c r="C306" s="1" t="s">
        <v>224</v>
      </c>
      <c r="D306" s="1" t="s">
        <v>24</v>
      </c>
      <c r="E306" s="1" t="s">
        <v>415</v>
      </c>
      <c r="F306" s="1" t="s">
        <v>36</v>
      </c>
      <c r="G306" s="47">
        <v>91.4</v>
      </c>
      <c r="H306" s="2"/>
      <c r="I306" s="2"/>
      <c r="J306" s="63">
        <v>91.4</v>
      </c>
    </row>
    <row r="307" spans="1:10" s="18" customFormat="1" ht="14.25">
      <c r="A307" s="38" t="s">
        <v>520</v>
      </c>
      <c r="B307" s="23" t="s">
        <v>22</v>
      </c>
      <c r="C307" s="23" t="s">
        <v>224</v>
      </c>
      <c r="D307" s="23" t="s">
        <v>24</v>
      </c>
      <c r="E307" s="23" t="s">
        <v>519</v>
      </c>
      <c r="F307" s="23"/>
      <c r="G307" s="43">
        <f aca="true" t="shared" si="50" ref="G307:J308">G308</f>
        <v>301.2</v>
      </c>
      <c r="H307" s="47">
        <f t="shared" si="50"/>
        <v>0</v>
      </c>
      <c r="I307" s="47">
        <f t="shared" si="50"/>
        <v>0</v>
      </c>
      <c r="J307" s="43">
        <f t="shared" si="50"/>
        <v>301.2</v>
      </c>
    </row>
    <row r="308" spans="1:10" s="3" customFormat="1" ht="26.25">
      <c r="A308" s="39" t="s">
        <v>376</v>
      </c>
      <c r="B308" s="1" t="s">
        <v>22</v>
      </c>
      <c r="C308" s="1" t="s">
        <v>224</v>
      </c>
      <c r="D308" s="1" t="s">
        <v>24</v>
      </c>
      <c r="E308" s="1" t="s">
        <v>519</v>
      </c>
      <c r="F308" s="1" t="s">
        <v>377</v>
      </c>
      <c r="G308" s="47">
        <f t="shared" si="50"/>
        <v>301.2</v>
      </c>
      <c r="H308" s="47">
        <f t="shared" si="50"/>
        <v>0</v>
      </c>
      <c r="I308" s="47">
        <f t="shared" si="50"/>
        <v>0</v>
      </c>
      <c r="J308" s="47">
        <f t="shared" si="50"/>
        <v>301.2</v>
      </c>
    </row>
    <row r="309" spans="1:10" s="3" customFormat="1" ht="26.25">
      <c r="A309" s="39" t="s">
        <v>35</v>
      </c>
      <c r="B309" s="1" t="s">
        <v>22</v>
      </c>
      <c r="C309" s="1" t="s">
        <v>224</v>
      </c>
      <c r="D309" s="1" t="s">
        <v>24</v>
      </c>
      <c r="E309" s="1" t="s">
        <v>519</v>
      </c>
      <c r="F309" s="1" t="s">
        <v>36</v>
      </c>
      <c r="G309" s="47">
        <v>301.2</v>
      </c>
      <c r="H309" s="2"/>
      <c r="I309" s="2"/>
      <c r="J309" s="63">
        <v>301.2</v>
      </c>
    </row>
    <row r="310" spans="1:10" s="18" customFormat="1" ht="14.25">
      <c r="A310" s="29" t="s">
        <v>242</v>
      </c>
      <c r="B310" s="23" t="s">
        <v>22</v>
      </c>
      <c r="C310" s="23" t="s">
        <v>224</v>
      </c>
      <c r="D310" s="23" t="s">
        <v>164</v>
      </c>
      <c r="E310" s="23"/>
      <c r="F310" s="23"/>
      <c r="G310" s="43">
        <f>G311</f>
        <v>9023</v>
      </c>
      <c r="H310" s="43">
        <f>H311</f>
        <v>0</v>
      </c>
      <c r="I310" s="43">
        <f>I311</f>
        <v>0</v>
      </c>
      <c r="J310" s="43">
        <f>J311</f>
        <v>9023</v>
      </c>
    </row>
    <row r="311" spans="1:10" s="18" customFormat="1" ht="14.25">
      <c r="A311" s="29" t="s">
        <v>90</v>
      </c>
      <c r="B311" s="23" t="s">
        <v>22</v>
      </c>
      <c r="C311" s="23" t="s">
        <v>224</v>
      </c>
      <c r="D311" s="23" t="s">
        <v>164</v>
      </c>
      <c r="E311" s="23" t="s">
        <v>91</v>
      </c>
      <c r="F311" s="23"/>
      <c r="G311" s="43">
        <f>G312+G318+G315</f>
        <v>9023</v>
      </c>
      <c r="H311" s="43">
        <f>H312+H318+H315</f>
        <v>0</v>
      </c>
      <c r="I311" s="43">
        <f>I312+I318+I315</f>
        <v>0</v>
      </c>
      <c r="J311" s="43">
        <f>J312+J318+J315</f>
        <v>9023</v>
      </c>
    </row>
    <row r="312" spans="1:10" s="18" customFormat="1" ht="14.25">
      <c r="A312" s="38" t="s">
        <v>418</v>
      </c>
      <c r="B312" s="23" t="s">
        <v>22</v>
      </c>
      <c r="C312" s="23" t="s">
        <v>224</v>
      </c>
      <c r="D312" s="23" t="s">
        <v>164</v>
      </c>
      <c r="E312" s="23" t="s">
        <v>415</v>
      </c>
      <c r="F312" s="23"/>
      <c r="G312" s="43">
        <f aca="true" t="shared" si="51" ref="G312:J313">G313</f>
        <v>4619.9</v>
      </c>
      <c r="H312" s="43">
        <f t="shared" si="51"/>
        <v>0</v>
      </c>
      <c r="I312" s="43">
        <f t="shared" si="51"/>
        <v>0</v>
      </c>
      <c r="J312" s="43">
        <f t="shared" si="51"/>
        <v>4619.9</v>
      </c>
    </row>
    <row r="313" spans="1:10" s="3" customFormat="1" ht="90">
      <c r="A313" s="39" t="s">
        <v>419</v>
      </c>
      <c r="B313" s="1" t="s">
        <v>22</v>
      </c>
      <c r="C313" s="1" t="s">
        <v>224</v>
      </c>
      <c r="D313" s="1" t="s">
        <v>164</v>
      </c>
      <c r="E313" s="1" t="s">
        <v>415</v>
      </c>
      <c r="F313" s="1" t="s">
        <v>416</v>
      </c>
      <c r="G313" s="47">
        <f t="shared" si="51"/>
        <v>4619.9</v>
      </c>
      <c r="H313" s="47">
        <f t="shared" si="51"/>
        <v>0</v>
      </c>
      <c r="I313" s="47">
        <f t="shared" si="51"/>
        <v>0</v>
      </c>
      <c r="J313" s="47">
        <f t="shared" si="51"/>
        <v>4619.9</v>
      </c>
    </row>
    <row r="314" spans="1:10" s="3" customFormat="1" ht="39">
      <c r="A314" s="39" t="s">
        <v>420</v>
      </c>
      <c r="B314" s="1" t="s">
        <v>22</v>
      </c>
      <c r="C314" s="1" t="s">
        <v>224</v>
      </c>
      <c r="D314" s="1" t="s">
        <v>164</v>
      </c>
      <c r="E314" s="1" t="s">
        <v>415</v>
      </c>
      <c r="F314" s="1" t="s">
        <v>417</v>
      </c>
      <c r="G314" s="47">
        <v>4619.9</v>
      </c>
      <c r="H314" s="2"/>
      <c r="I314" s="2"/>
      <c r="J314" s="63">
        <v>4619.9</v>
      </c>
    </row>
    <row r="315" spans="1:10" s="18" customFormat="1" ht="25.5">
      <c r="A315" s="38" t="s">
        <v>494</v>
      </c>
      <c r="B315" s="23" t="s">
        <v>22</v>
      </c>
      <c r="C315" s="23" t="s">
        <v>224</v>
      </c>
      <c r="D315" s="23" t="s">
        <v>164</v>
      </c>
      <c r="E315" s="23" t="s">
        <v>493</v>
      </c>
      <c r="F315" s="23"/>
      <c r="G315" s="43">
        <f aca="true" t="shared" si="52" ref="G315:J316">G316</f>
        <v>4400</v>
      </c>
      <c r="H315" s="43">
        <f t="shared" si="52"/>
        <v>0</v>
      </c>
      <c r="I315" s="43">
        <f t="shared" si="52"/>
        <v>0</v>
      </c>
      <c r="J315" s="43">
        <f t="shared" si="52"/>
        <v>4400</v>
      </c>
    </row>
    <row r="316" spans="1:10" s="3" customFormat="1" ht="90">
      <c r="A316" s="39" t="s">
        <v>419</v>
      </c>
      <c r="B316" s="1" t="s">
        <v>22</v>
      </c>
      <c r="C316" s="1" t="s">
        <v>224</v>
      </c>
      <c r="D316" s="1" t="s">
        <v>164</v>
      </c>
      <c r="E316" s="1" t="s">
        <v>493</v>
      </c>
      <c r="F316" s="1" t="s">
        <v>416</v>
      </c>
      <c r="G316" s="47">
        <f t="shared" si="52"/>
        <v>4400</v>
      </c>
      <c r="H316" s="47">
        <f t="shared" si="52"/>
        <v>0</v>
      </c>
      <c r="I316" s="47">
        <f t="shared" si="52"/>
        <v>0</v>
      </c>
      <c r="J316" s="47">
        <f t="shared" si="52"/>
        <v>4400</v>
      </c>
    </row>
    <row r="317" spans="1:10" s="3" customFormat="1" ht="39">
      <c r="A317" s="39" t="s">
        <v>420</v>
      </c>
      <c r="B317" s="1" t="s">
        <v>22</v>
      </c>
      <c r="C317" s="1" t="s">
        <v>224</v>
      </c>
      <c r="D317" s="1" t="s">
        <v>164</v>
      </c>
      <c r="E317" s="1" t="s">
        <v>493</v>
      </c>
      <c r="F317" s="1" t="s">
        <v>417</v>
      </c>
      <c r="G317" s="47">
        <v>4400</v>
      </c>
      <c r="H317" s="2"/>
      <c r="I317" s="2"/>
      <c r="J317" s="63">
        <v>4400</v>
      </c>
    </row>
    <row r="318" spans="1:10" s="18" customFormat="1" ht="51">
      <c r="A318" s="38" t="s">
        <v>461</v>
      </c>
      <c r="B318" s="23" t="s">
        <v>22</v>
      </c>
      <c r="C318" s="23" t="s">
        <v>224</v>
      </c>
      <c r="D318" s="23" t="s">
        <v>164</v>
      </c>
      <c r="E318" s="23" t="s">
        <v>460</v>
      </c>
      <c r="F318" s="23"/>
      <c r="G318" s="43">
        <f aca="true" t="shared" si="53" ref="G318:J319">G319</f>
        <v>3.1</v>
      </c>
      <c r="H318" s="43">
        <f t="shared" si="53"/>
        <v>0</v>
      </c>
      <c r="I318" s="43">
        <f t="shared" si="53"/>
        <v>0</v>
      </c>
      <c r="J318" s="43">
        <f t="shared" si="53"/>
        <v>3.1</v>
      </c>
    </row>
    <row r="319" spans="1:10" s="3" customFormat="1" ht="90">
      <c r="A319" s="39" t="s">
        <v>419</v>
      </c>
      <c r="B319" s="1" t="s">
        <v>22</v>
      </c>
      <c r="C319" s="1" t="s">
        <v>224</v>
      </c>
      <c r="D319" s="1" t="s">
        <v>164</v>
      </c>
      <c r="E319" s="1" t="s">
        <v>460</v>
      </c>
      <c r="F319" s="1" t="s">
        <v>416</v>
      </c>
      <c r="G319" s="47">
        <f t="shared" si="53"/>
        <v>3.1</v>
      </c>
      <c r="H319" s="47">
        <f t="shared" si="53"/>
        <v>0</v>
      </c>
      <c r="I319" s="47">
        <f t="shared" si="53"/>
        <v>0</v>
      </c>
      <c r="J319" s="47">
        <f t="shared" si="53"/>
        <v>3.1</v>
      </c>
    </row>
    <row r="320" spans="1:10" s="3" customFormat="1" ht="39">
      <c r="A320" s="39" t="s">
        <v>420</v>
      </c>
      <c r="B320" s="1" t="s">
        <v>22</v>
      </c>
      <c r="C320" s="1" t="s">
        <v>224</v>
      </c>
      <c r="D320" s="1" t="s">
        <v>164</v>
      </c>
      <c r="E320" s="1" t="s">
        <v>460</v>
      </c>
      <c r="F320" s="1" t="s">
        <v>417</v>
      </c>
      <c r="G320" s="47">
        <v>3.1</v>
      </c>
      <c r="H320" s="2"/>
      <c r="I320" s="2"/>
      <c r="J320" s="63">
        <v>3.1</v>
      </c>
    </row>
    <row r="321" spans="1:10" s="18" customFormat="1" ht="14.25">
      <c r="A321" s="29" t="s">
        <v>180</v>
      </c>
      <c r="B321" s="23" t="s">
        <v>22</v>
      </c>
      <c r="C321" s="23" t="s">
        <v>181</v>
      </c>
      <c r="D321" s="23"/>
      <c r="E321" s="23" t="s">
        <v>13</v>
      </c>
      <c r="F321" s="23" t="s">
        <v>13</v>
      </c>
      <c r="G321" s="43">
        <f>G322</f>
        <v>2463.1000000000004</v>
      </c>
      <c r="H321" s="43">
        <f>H322</f>
        <v>500</v>
      </c>
      <c r="I321" s="43">
        <f>I322</f>
        <v>0</v>
      </c>
      <c r="J321" s="43">
        <f>J322</f>
        <v>2379.9</v>
      </c>
    </row>
    <row r="322" spans="1:10" s="18" customFormat="1" ht="14.25">
      <c r="A322" s="29" t="s">
        <v>182</v>
      </c>
      <c r="B322" s="23" t="s">
        <v>22</v>
      </c>
      <c r="C322" s="23" t="s">
        <v>181</v>
      </c>
      <c r="D322" s="23" t="s">
        <v>24</v>
      </c>
      <c r="E322" s="23" t="s">
        <v>13</v>
      </c>
      <c r="F322" s="23" t="s">
        <v>13</v>
      </c>
      <c r="G322" s="43">
        <f>G328+G323</f>
        <v>2463.1000000000004</v>
      </c>
      <c r="H322" s="43">
        <f>H328+H323</f>
        <v>500</v>
      </c>
      <c r="I322" s="43">
        <f>I328+I323</f>
        <v>0</v>
      </c>
      <c r="J322" s="43">
        <f>J328+J323</f>
        <v>2379.9</v>
      </c>
    </row>
    <row r="323" spans="1:10" s="18" customFormat="1" ht="38.25">
      <c r="A323" s="38" t="s">
        <v>299</v>
      </c>
      <c r="B323" s="23" t="s">
        <v>22</v>
      </c>
      <c r="C323" s="23" t="s">
        <v>181</v>
      </c>
      <c r="D323" s="23" t="s">
        <v>24</v>
      </c>
      <c r="E323" s="23" t="s">
        <v>300</v>
      </c>
      <c r="F323" s="23"/>
      <c r="G323" s="43">
        <f aca="true" t="shared" si="54" ref="G323:J326">G324</f>
        <v>12.8</v>
      </c>
      <c r="H323" s="43">
        <f t="shared" si="54"/>
        <v>0</v>
      </c>
      <c r="I323" s="43">
        <f t="shared" si="54"/>
        <v>0</v>
      </c>
      <c r="J323" s="43">
        <f t="shared" si="54"/>
        <v>12.8</v>
      </c>
    </row>
    <row r="324" spans="1:10" s="18" customFormat="1" ht="38.25">
      <c r="A324" s="38" t="s">
        <v>305</v>
      </c>
      <c r="B324" s="23" t="s">
        <v>22</v>
      </c>
      <c r="C324" s="23" t="s">
        <v>181</v>
      </c>
      <c r="D324" s="23" t="s">
        <v>24</v>
      </c>
      <c r="E324" s="23" t="s">
        <v>306</v>
      </c>
      <c r="F324" s="23"/>
      <c r="G324" s="43">
        <f t="shared" si="54"/>
        <v>12.8</v>
      </c>
      <c r="H324" s="43">
        <f t="shared" si="54"/>
        <v>0</v>
      </c>
      <c r="I324" s="43">
        <f t="shared" si="54"/>
        <v>0</v>
      </c>
      <c r="J324" s="43">
        <f t="shared" si="54"/>
        <v>12.8</v>
      </c>
    </row>
    <row r="325" spans="1:10" s="18" customFormat="1" ht="25.5">
      <c r="A325" s="38" t="s">
        <v>307</v>
      </c>
      <c r="B325" s="23" t="s">
        <v>22</v>
      </c>
      <c r="C325" s="23" t="s">
        <v>181</v>
      </c>
      <c r="D325" s="23" t="s">
        <v>24</v>
      </c>
      <c r="E325" s="23" t="s">
        <v>308</v>
      </c>
      <c r="F325" s="23"/>
      <c r="G325" s="43">
        <f t="shared" si="54"/>
        <v>12.8</v>
      </c>
      <c r="H325" s="43">
        <f t="shared" si="54"/>
        <v>0</v>
      </c>
      <c r="I325" s="43">
        <f t="shared" si="54"/>
        <v>0</v>
      </c>
      <c r="J325" s="43">
        <f t="shared" si="54"/>
        <v>12.8</v>
      </c>
    </row>
    <row r="326" spans="1:10" s="3" customFormat="1" ht="26.25">
      <c r="A326" s="39" t="s">
        <v>376</v>
      </c>
      <c r="B326" s="1" t="s">
        <v>22</v>
      </c>
      <c r="C326" s="1" t="s">
        <v>181</v>
      </c>
      <c r="D326" s="1" t="s">
        <v>24</v>
      </c>
      <c r="E326" s="1" t="s">
        <v>308</v>
      </c>
      <c r="F326" s="1" t="s">
        <v>377</v>
      </c>
      <c r="G326" s="47">
        <f t="shared" si="54"/>
        <v>12.8</v>
      </c>
      <c r="H326" s="47">
        <f t="shared" si="54"/>
        <v>0</v>
      </c>
      <c r="I326" s="47">
        <f t="shared" si="54"/>
        <v>0</v>
      </c>
      <c r="J326" s="47">
        <f t="shared" si="54"/>
        <v>12.8</v>
      </c>
    </row>
    <row r="327" spans="1:10" s="3" customFormat="1" ht="26.25">
      <c r="A327" s="39" t="s">
        <v>35</v>
      </c>
      <c r="B327" s="1" t="s">
        <v>22</v>
      </c>
      <c r="C327" s="1" t="s">
        <v>181</v>
      </c>
      <c r="D327" s="1" t="s">
        <v>24</v>
      </c>
      <c r="E327" s="1" t="s">
        <v>308</v>
      </c>
      <c r="F327" s="1" t="s">
        <v>36</v>
      </c>
      <c r="G327" s="47">
        <v>12.8</v>
      </c>
      <c r="H327" s="2"/>
      <c r="I327" s="2"/>
      <c r="J327" s="63">
        <v>12.8</v>
      </c>
    </row>
    <row r="328" spans="1:10" s="18" customFormat="1" ht="14.25">
      <c r="A328" s="29" t="s">
        <v>90</v>
      </c>
      <c r="B328" s="23" t="s">
        <v>22</v>
      </c>
      <c r="C328" s="23" t="s">
        <v>181</v>
      </c>
      <c r="D328" s="23" t="s">
        <v>24</v>
      </c>
      <c r="E328" s="23" t="s">
        <v>91</v>
      </c>
      <c r="F328" s="23" t="s">
        <v>13</v>
      </c>
      <c r="G328" s="43">
        <f>G335+G329+G332</f>
        <v>2450.3</v>
      </c>
      <c r="H328" s="43">
        <f>H335+H329+H332</f>
        <v>500</v>
      </c>
      <c r="I328" s="43">
        <f>I335+I329+I332</f>
        <v>0</v>
      </c>
      <c r="J328" s="43">
        <f>J335+J329+J332</f>
        <v>2367.1</v>
      </c>
    </row>
    <row r="329" spans="1:10" s="18" customFormat="1" ht="51">
      <c r="A329" s="29" t="s">
        <v>119</v>
      </c>
      <c r="B329" s="23" t="s">
        <v>22</v>
      </c>
      <c r="C329" s="23" t="s">
        <v>181</v>
      </c>
      <c r="D329" s="23" t="s">
        <v>24</v>
      </c>
      <c r="E329" s="23" t="s">
        <v>120</v>
      </c>
      <c r="F329" s="23"/>
      <c r="G329" s="43">
        <f aca="true" t="shared" si="55" ref="G329:J330">G330</f>
        <v>113.8</v>
      </c>
      <c r="H329" s="43">
        <f t="shared" si="55"/>
        <v>0</v>
      </c>
      <c r="I329" s="43">
        <f t="shared" si="55"/>
        <v>0</v>
      </c>
      <c r="J329" s="43">
        <f t="shared" si="55"/>
        <v>75.1</v>
      </c>
    </row>
    <row r="330" spans="1:10" s="3" customFormat="1" ht="26.25">
      <c r="A330" s="25" t="s">
        <v>376</v>
      </c>
      <c r="B330" s="1" t="s">
        <v>22</v>
      </c>
      <c r="C330" s="1" t="s">
        <v>181</v>
      </c>
      <c r="D330" s="1" t="s">
        <v>24</v>
      </c>
      <c r="E330" s="1" t="s">
        <v>120</v>
      </c>
      <c r="F330" s="1" t="s">
        <v>377</v>
      </c>
      <c r="G330" s="47">
        <f t="shared" si="55"/>
        <v>113.8</v>
      </c>
      <c r="H330" s="47">
        <f t="shared" si="55"/>
        <v>0</v>
      </c>
      <c r="I330" s="47">
        <f t="shared" si="55"/>
        <v>0</v>
      </c>
      <c r="J330" s="47">
        <f t="shared" si="55"/>
        <v>75.1</v>
      </c>
    </row>
    <row r="331" spans="1:10" s="3" customFormat="1" ht="26.25">
      <c r="A331" s="25" t="s">
        <v>35</v>
      </c>
      <c r="B331" s="1" t="s">
        <v>22</v>
      </c>
      <c r="C331" s="1" t="s">
        <v>181</v>
      </c>
      <c r="D331" s="1" t="s">
        <v>24</v>
      </c>
      <c r="E331" s="1" t="s">
        <v>120</v>
      </c>
      <c r="F331" s="1" t="s">
        <v>36</v>
      </c>
      <c r="G331" s="47">
        <v>113.8</v>
      </c>
      <c r="H331" s="2"/>
      <c r="I331" s="2"/>
      <c r="J331" s="63">
        <v>75.1</v>
      </c>
    </row>
    <row r="332" spans="1:10" s="18" customFormat="1" ht="38.25">
      <c r="A332" s="38" t="s">
        <v>467</v>
      </c>
      <c r="B332" s="23" t="s">
        <v>22</v>
      </c>
      <c r="C332" s="23" t="s">
        <v>181</v>
      </c>
      <c r="D332" s="23" t="s">
        <v>24</v>
      </c>
      <c r="E332" s="23" t="s">
        <v>466</v>
      </c>
      <c r="F332" s="23"/>
      <c r="G332" s="43">
        <f aca="true" t="shared" si="56" ref="G332:J333">G333</f>
        <v>1825</v>
      </c>
      <c r="H332" s="43">
        <f t="shared" si="56"/>
        <v>0</v>
      </c>
      <c r="I332" s="43">
        <f t="shared" si="56"/>
        <v>0</v>
      </c>
      <c r="J332" s="43">
        <f t="shared" si="56"/>
        <v>1825</v>
      </c>
    </row>
    <row r="333" spans="1:10" s="3" customFormat="1" ht="26.25">
      <c r="A333" s="39" t="s">
        <v>376</v>
      </c>
      <c r="B333" s="1" t="s">
        <v>22</v>
      </c>
      <c r="C333" s="1" t="s">
        <v>181</v>
      </c>
      <c r="D333" s="1" t="s">
        <v>24</v>
      </c>
      <c r="E333" s="1" t="s">
        <v>466</v>
      </c>
      <c r="F333" s="1" t="s">
        <v>377</v>
      </c>
      <c r="G333" s="47">
        <f t="shared" si="56"/>
        <v>1825</v>
      </c>
      <c r="H333" s="47">
        <f t="shared" si="56"/>
        <v>0</v>
      </c>
      <c r="I333" s="47">
        <f t="shared" si="56"/>
        <v>0</v>
      </c>
      <c r="J333" s="47">
        <f t="shared" si="56"/>
        <v>1825</v>
      </c>
    </row>
    <row r="334" spans="1:10" s="3" customFormat="1" ht="26.25">
      <c r="A334" s="39" t="s">
        <v>35</v>
      </c>
      <c r="B334" s="1" t="s">
        <v>22</v>
      </c>
      <c r="C334" s="1" t="s">
        <v>181</v>
      </c>
      <c r="D334" s="1" t="s">
        <v>24</v>
      </c>
      <c r="E334" s="1" t="s">
        <v>466</v>
      </c>
      <c r="F334" s="1" t="s">
        <v>36</v>
      </c>
      <c r="G334" s="47">
        <v>1825</v>
      </c>
      <c r="H334" s="2"/>
      <c r="I334" s="2"/>
      <c r="J334" s="63">
        <v>1825</v>
      </c>
    </row>
    <row r="335" spans="1:10" s="18" customFormat="1" ht="14.25">
      <c r="A335" s="29" t="s">
        <v>113</v>
      </c>
      <c r="B335" s="23" t="s">
        <v>22</v>
      </c>
      <c r="C335" s="23" t="s">
        <v>181</v>
      </c>
      <c r="D335" s="23" t="s">
        <v>24</v>
      </c>
      <c r="E335" s="23" t="s">
        <v>114</v>
      </c>
      <c r="F335" s="23" t="s">
        <v>13</v>
      </c>
      <c r="G335" s="43">
        <f aca="true" t="shared" si="57" ref="G335:J336">G336</f>
        <v>511.5</v>
      </c>
      <c r="H335" s="43">
        <f t="shared" si="57"/>
        <v>500</v>
      </c>
      <c r="I335" s="43">
        <f t="shared" si="57"/>
        <v>0</v>
      </c>
      <c r="J335" s="43">
        <f t="shared" si="57"/>
        <v>467</v>
      </c>
    </row>
    <row r="336" spans="1:10" s="3" customFormat="1" ht="26.25">
      <c r="A336" s="25" t="s">
        <v>376</v>
      </c>
      <c r="B336" s="1" t="s">
        <v>22</v>
      </c>
      <c r="C336" s="1" t="s">
        <v>181</v>
      </c>
      <c r="D336" s="1" t="s">
        <v>24</v>
      </c>
      <c r="E336" s="1" t="s">
        <v>114</v>
      </c>
      <c r="F336" s="1" t="s">
        <v>377</v>
      </c>
      <c r="G336" s="47">
        <f t="shared" si="57"/>
        <v>511.5</v>
      </c>
      <c r="H336" s="47">
        <f t="shared" si="57"/>
        <v>500</v>
      </c>
      <c r="I336" s="47">
        <f t="shared" si="57"/>
        <v>0</v>
      </c>
      <c r="J336" s="47">
        <f t="shared" si="57"/>
        <v>467</v>
      </c>
    </row>
    <row r="337" spans="1:10" s="3" customFormat="1" ht="26.25">
      <c r="A337" s="25" t="s">
        <v>35</v>
      </c>
      <c r="B337" s="1" t="s">
        <v>22</v>
      </c>
      <c r="C337" s="1" t="s">
        <v>181</v>
      </c>
      <c r="D337" s="1" t="s">
        <v>24</v>
      </c>
      <c r="E337" s="1" t="s">
        <v>114</v>
      </c>
      <c r="F337" s="1" t="s">
        <v>36</v>
      </c>
      <c r="G337" s="47">
        <v>511.5</v>
      </c>
      <c r="H337" s="2">
        <v>500</v>
      </c>
      <c r="I337" s="2"/>
      <c r="J337" s="63">
        <v>467</v>
      </c>
    </row>
    <row r="338" spans="1:10" s="18" customFormat="1" ht="14.25">
      <c r="A338" s="29" t="s">
        <v>183</v>
      </c>
      <c r="B338" s="23" t="s">
        <v>22</v>
      </c>
      <c r="C338" s="23" t="s">
        <v>184</v>
      </c>
      <c r="D338" s="23"/>
      <c r="E338" s="23" t="s">
        <v>13</v>
      </c>
      <c r="F338" s="23" t="s">
        <v>13</v>
      </c>
      <c r="G338" s="43">
        <f>G339+G345+G367</f>
        <v>21776.300000000003</v>
      </c>
      <c r="H338" s="43">
        <f>H339+H345+H367</f>
        <v>20211.499999999996</v>
      </c>
      <c r="I338" s="43">
        <f>I339+I345+I367</f>
        <v>0</v>
      </c>
      <c r="J338" s="43">
        <f>J339+J345+J367</f>
        <v>21635</v>
      </c>
    </row>
    <row r="339" spans="1:10" s="18" customFormat="1" ht="14.25">
      <c r="A339" s="29" t="s">
        <v>185</v>
      </c>
      <c r="B339" s="23" t="s">
        <v>22</v>
      </c>
      <c r="C339" s="23" t="s">
        <v>184</v>
      </c>
      <c r="D339" s="23" t="s">
        <v>24</v>
      </c>
      <c r="E339" s="23" t="s">
        <v>13</v>
      </c>
      <c r="F339" s="23" t="s">
        <v>13</v>
      </c>
      <c r="G339" s="43">
        <f aca="true" t="shared" si="58" ref="G339:J343">G340</f>
        <v>924</v>
      </c>
      <c r="H339" s="43">
        <f t="shared" si="58"/>
        <v>924</v>
      </c>
      <c r="I339" s="43">
        <f t="shared" si="58"/>
        <v>0</v>
      </c>
      <c r="J339" s="43">
        <f t="shared" si="58"/>
        <v>906.5</v>
      </c>
    </row>
    <row r="340" spans="1:10" s="18" customFormat="1" ht="38.25">
      <c r="A340" s="38" t="s">
        <v>427</v>
      </c>
      <c r="B340" s="23" t="s">
        <v>22</v>
      </c>
      <c r="C340" s="23" t="s">
        <v>184</v>
      </c>
      <c r="D340" s="23" t="s">
        <v>24</v>
      </c>
      <c r="E340" s="23" t="s">
        <v>66</v>
      </c>
      <c r="F340" s="23" t="s">
        <v>13</v>
      </c>
      <c r="G340" s="43">
        <f t="shared" si="58"/>
        <v>924</v>
      </c>
      <c r="H340" s="43">
        <f t="shared" si="58"/>
        <v>924</v>
      </c>
      <c r="I340" s="43">
        <f t="shared" si="58"/>
        <v>0</v>
      </c>
      <c r="J340" s="43">
        <f t="shared" si="58"/>
        <v>906.5</v>
      </c>
    </row>
    <row r="341" spans="1:10" s="18" customFormat="1" ht="25.5">
      <c r="A341" s="29" t="s">
        <v>82</v>
      </c>
      <c r="B341" s="23" t="s">
        <v>22</v>
      </c>
      <c r="C341" s="23" t="s">
        <v>184</v>
      </c>
      <c r="D341" s="23" t="s">
        <v>24</v>
      </c>
      <c r="E341" s="23" t="s">
        <v>83</v>
      </c>
      <c r="F341" s="23" t="s">
        <v>13</v>
      </c>
      <c r="G341" s="43">
        <f t="shared" si="58"/>
        <v>924</v>
      </c>
      <c r="H341" s="43">
        <f t="shared" si="58"/>
        <v>924</v>
      </c>
      <c r="I341" s="43">
        <f t="shared" si="58"/>
        <v>0</v>
      </c>
      <c r="J341" s="43">
        <f t="shared" si="58"/>
        <v>906.5</v>
      </c>
    </row>
    <row r="342" spans="1:10" s="18" customFormat="1" ht="14.25">
      <c r="A342" s="29" t="s">
        <v>186</v>
      </c>
      <c r="B342" s="23" t="s">
        <v>22</v>
      </c>
      <c r="C342" s="23" t="s">
        <v>184</v>
      </c>
      <c r="D342" s="23" t="s">
        <v>24</v>
      </c>
      <c r="E342" s="23" t="s">
        <v>187</v>
      </c>
      <c r="F342" s="23" t="s">
        <v>13</v>
      </c>
      <c r="G342" s="43">
        <f t="shared" si="58"/>
        <v>924</v>
      </c>
      <c r="H342" s="43">
        <f t="shared" si="58"/>
        <v>924</v>
      </c>
      <c r="I342" s="43">
        <f t="shared" si="58"/>
        <v>0</v>
      </c>
      <c r="J342" s="43">
        <f t="shared" si="58"/>
        <v>906.5</v>
      </c>
    </row>
    <row r="343" spans="1:10" s="3" customFormat="1" ht="15">
      <c r="A343" s="25" t="s">
        <v>386</v>
      </c>
      <c r="B343" s="1" t="s">
        <v>22</v>
      </c>
      <c r="C343" s="1" t="s">
        <v>184</v>
      </c>
      <c r="D343" s="1" t="s">
        <v>24</v>
      </c>
      <c r="E343" s="1" t="s">
        <v>187</v>
      </c>
      <c r="F343" s="1" t="s">
        <v>385</v>
      </c>
      <c r="G343" s="47">
        <f t="shared" si="58"/>
        <v>924</v>
      </c>
      <c r="H343" s="47">
        <f t="shared" si="58"/>
        <v>924</v>
      </c>
      <c r="I343" s="47">
        <f t="shared" si="58"/>
        <v>0</v>
      </c>
      <c r="J343" s="47">
        <f t="shared" si="58"/>
        <v>906.5</v>
      </c>
    </row>
    <row r="344" spans="1:10" s="3" customFormat="1" ht="15">
      <c r="A344" s="25" t="s">
        <v>188</v>
      </c>
      <c r="B344" s="1" t="s">
        <v>22</v>
      </c>
      <c r="C344" s="1" t="s">
        <v>184</v>
      </c>
      <c r="D344" s="1" t="s">
        <v>24</v>
      </c>
      <c r="E344" s="1" t="s">
        <v>187</v>
      </c>
      <c r="F344" s="1" t="s">
        <v>189</v>
      </c>
      <c r="G344" s="47">
        <v>924</v>
      </c>
      <c r="H344" s="2">
        <v>924</v>
      </c>
      <c r="I344" s="2"/>
      <c r="J344" s="63">
        <v>906.5</v>
      </c>
    </row>
    <row r="345" spans="1:10" s="18" customFormat="1" ht="14.25">
      <c r="A345" s="29" t="s">
        <v>190</v>
      </c>
      <c r="B345" s="23" t="s">
        <v>22</v>
      </c>
      <c r="C345" s="23" t="s">
        <v>184</v>
      </c>
      <c r="D345" s="23" t="s">
        <v>122</v>
      </c>
      <c r="E345" s="23" t="s">
        <v>13</v>
      </c>
      <c r="F345" s="23" t="s">
        <v>13</v>
      </c>
      <c r="G345" s="43">
        <f>G346+G362</f>
        <v>15138.800000000001</v>
      </c>
      <c r="H345" s="43">
        <f>H346+H362</f>
        <v>16865.699999999997</v>
      </c>
      <c r="I345" s="43">
        <f>I346+I362</f>
        <v>0</v>
      </c>
      <c r="J345" s="43">
        <f>J346+J362</f>
        <v>15023.5</v>
      </c>
    </row>
    <row r="346" spans="1:10" s="18" customFormat="1" ht="38.25">
      <c r="A346" s="29" t="s">
        <v>27</v>
      </c>
      <c r="B346" s="23" t="s">
        <v>22</v>
      </c>
      <c r="C346" s="23" t="s">
        <v>184</v>
      </c>
      <c r="D346" s="23" t="s">
        <v>122</v>
      </c>
      <c r="E346" s="23" t="s">
        <v>28</v>
      </c>
      <c r="F346" s="23" t="s">
        <v>13</v>
      </c>
      <c r="G346" s="43">
        <f>G347+G354+G358</f>
        <v>14709.300000000001</v>
      </c>
      <c r="H346" s="43">
        <f>H347+H354+H358</f>
        <v>16865.699999999997</v>
      </c>
      <c r="I346" s="43">
        <f>I347+I354+I358</f>
        <v>0</v>
      </c>
      <c r="J346" s="43">
        <f>J347+J354+J358</f>
        <v>14594</v>
      </c>
    </row>
    <row r="347" spans="1:10" s="18" customFormat="1" ht="14.25">
      <c r="A347" s="29" t="s">
        <v>29</v>
      </c>
      <c r="B347" s="23" t="s">
        <v>22</v>
      </c>
      <c r="C347" s="23" t="s">
        <v>184</v>
      </c>
      <c r="D347" s="23" t="s">
        <v>122</v>
      </c>
      <c r="E347" s="23" t="s">
        <v>30</v>
      </c>
      <c r="F347" s="23" t="s">
        <v>13</v>
      </c>
      <c r="G347" s="43">
        <f>G348+G351</f>
        <v>4870.6</v>
      </c>
      <c r="H347" s="43">
        <f>H348+H351</f>
        <v>5011.8</v>
      </c>
      <c r="I347" s="43">
        <f>I348+I351</f>
        <v>0</v>
      </c>
      <c r="J347" s="43">
        <f>J348+J351</f>
        <v>4870.6</v>
      </c>
    </row>
    <row r="348" spans="1:10" s="18" customFormat="1" ht="25.5">
      <c r="A348" s="29" t="s">
        <v>31</v>
      </c>
      <c r="B348" s="23" t="s">
        <v>22</v>
      </c>
      <c r="C348" s="23" t="s">
        <v>184</v>
      </c>
      <c r="D348" s="23" t="s">
        <v>122</v>
      </c>
      <c r="E348" s="23" t="s">
        <v>32</v>
      </c>
      <c r="F348" s="23" t="s">
        <v>13</v>
      </c>
      <c r="G348" s="43">
        <f aca="true" t="shared" si="59" ref="G348:J349">G349</f>
        <v>4089.6</v>
      </c>
      <c r="H348" s="43">
        <f t="shared" si="59"/>
        <v>4230.8</v>
      </c>
      <c r="I348" s="43">
        <f t="shared" si="59"/>
        <v>0</v>
      </c>
      <c r="J348" s="43">
        <f t="shared" si="59"/>
        <v>4089.6</v>
      </c>
    </row>
    <row r="349" spans="1:10" s="3" customFormat="1" ht="26.25">
      <c r="A349" s="25" t="s">
        <v>388</v>
      </c>
      <c r="B349" s="1" t="s">
        <v>22</v>
      </c>
      <c r="C349" s="1" t="s">
        <v>184</v>
      </c>
      <c r="D349" s="1" t="s">
        <v>122</v>
      </c>
      <c r="E349" s="1" t="s">
        <v>32</v>
      </c>
      <c r="F349" s="1" t="s">
        <v>387</v>
      </c>
      <c r="G349" s="47">
        <f t="shared" si="59"/>
        <v>4089.6</v>
      </c>
      <c r="H349" s="47">
        <f t="shared" si="59"/>
        <v>4230.8</v>
      </c>
      <c r="I349" s="47">
        <f t="shared" si="59"/>
        <v>0</v>
      </c>
      <c r="J349" s="47">
        <f t="shared" si="59"/>
        <v>4089.6</v>
      </c>
    </row>
    <row r="350" spans="1:10" s="3" customFormat="1" ht="26.25">
      <c r="A350" s="25" t="s">
        <v>191</v>
      </c>
      <c r="B350" s="1" t="s">
        <v>22</v>
      </c>
      <c r="C350" s="1" t="s">
        <v>184</v>
      </c>
      <c r="D350" s="1" t="s">
        <v>122</v>
      </c>
      <c r="E350" s="1" t="s">
        <v>32</v>
      </c>
      <c r="F350" s="1" t="s">
        <v>192</v>
      </c>
      <c r="G350" s="47">
        <v>4089.6</v>
      </c>
      <c r="H350" s="2">
        <v>4230.8</v>
      </c>
      <c r="I350" s="2"/>
      <c r="J350" s="63">
        <v>4089.6</v>
      </c>
    </row>
    <row r="351" spans="1:10" s="18" customFormat="1" ht="51">
      <c r="A351" s="29" t="s">
        <v>193</v>
      </c>
      <c r="B351" s="23" t="s">
        <v>22</v>
      </c>
      <c r="C351" s="23" t="s">
        <v>184</v>
      </c>
      <c r="D351" s="23" t="s">
        <v>122</v>
      </c>
      <c r="E351" s="23" t="s">
        <v>194</v>
      </c>
      <c r="F351" s="23" t="s">
        <v>13</v>
      </c>
      <c r="G351" s="43">
        <f aca="true" t="shared" si="60" ref="G351:J352">G352</f>
        <v>781</v>
      </c>
      <c r="H351" s="43">
        <f t="shared" si="60"/>
        <v>781</v>
      </c>
      <c r="I351" s="43">
        <f t="shared" si="60"/>
        <v>0</v>
      </c>
      <c r="J351" s="43">
        <f t="shared" si="60"/>
        <v>781</v>
      </c>
    </row>
    <row r="352" spans="1:10" s="3" customFormat="1" ht="26.25">
      <c r="A352" s="25" t="s">
        <v>388</v>
      </c>
      <c r="B352" s="1" t="s">
        <v>22</v>
      </c>
      <c r="C352" s="1" t="s">
        <v>184</v>
      </c>
      <c r="D352" s="1" t="s">
        <v>122</v>
      </c>
      <c r="E352" s="1" t="s">
        <v>194</v>
      </c>
      <c r="F352" s="1" t="s">
        <v>387</v>
      </c>
      <c r="G352" s="47">
        <f t="shared" si="60"/>
        <v>781</v>
      </c>
      <c r="H352" s="47">
        <f t="shared" si="60"/>
        <v>781</v>
      </c>
      <c r="I352" s="47">
        <f t="shared" si="60"/>
        <v>0</v>
      </c>
      <c r="J352" s="47">
        <f t="shared" si="60"/>
        <v>781</v>
      </c>
    </row>
    <row r="353" spans="1:10" s="3" customFormat="1" ht="15">
      <c r="A353" s="25" t="s">
        <v>195</v>
      </c>
      <c r="B353" s="1" t="s">
        <v>22</v>
      </c>
      <c r="C353" s="1" t="s">
        <v>184</v>
      </c>
      <c r="D353" s="1" t="s">
        <v>122</v>
      </c>
      <c r="E353" s="1" t="s">
        <v>194</v>
      </c>
      <c r="F353" s="1" t="s">
        <v>196</v>
      </c>
      <c r="G353" s="47">
        <v>781</v>
      </c>
      <c r="H353" s="2">
        <v>781</v>
      </c>
      <c r="I353" s="2"/>
      <c r="J353" s="63">
        <v>781</v>
      </c>
    </row>
    <row r="354" spans="1:10" s="18" customFormat="1" ht="38.25">
      <c r="A354" s="29" t="s">
        <v>45</v>
      </c>
      <c r="B354" s="23" t="s">
        <v>22</v>
      </c>
      <c r="C354" s="23" t="s">
        <v>184</v>
      </c>
      <c r="D354" s="23" t="s">
        <v>122</v>
      </c>
      <c r="E354" s="23" t="s">
        <v>46</v>
      </c>
      <c r="F354" s="23" t="s">
        <v>13</v>
      </c>
      <c r="G354" s="43">
        <f aca="true" t="shared" si="61" ref="G354:J356">G355</f>
        <v>4763.1</v>
      </c>
      <c r="H354" s="43">
        <f t="shared" si="61"/>
        <v>7137.5</v>
      </c>
      <c r="I354" s="43">
        <f t="shared" si="61"/>
        <v>0</v>
      </c>
      <c r="J354" s="43">
        <f t="shared" si="61"/>
        <v>4763.1</v>
      </c>
    </row>
    <row r="355" spans="1:10" s="18" customFormat="1" ht="76.5">
      <c r="A355" s="29" t="s">
        <v>197</v>
      </c>
      <c r="B355" s="23" t="s">
        <v>22</v>
      </c>
      <c r="C355" s="23" t="s">
        <v>184</v>
      </c>
      <c r="D355" s="23" t="s">
        <v>122</v>
      </c>
      <c r="E355" s="23" t="s">
        <v>198</v>
      </c>
      <c r="F355" s="23" t="s">
        <v>13</v>
      </c>
      <c r="G355" s="43">
        <f t="shared" si="61"/>
        <v>4763.1</v>
      </c>
      <c r="H355" s="43">
        <f t="shared" si="61"/>
        <v>7137.5</v>
      </c>
      <c r="I355" s="43">
        <f t="shared" si="61"/>
        <v>0</v>
      </c>
      <c r="J355" s="43">
        <f t="shared" si="61"/>
        <v>4763.1</v>
      </c>
    </row>
    <row r="356" spans="1:10" s="3" customFormat="1" ht="26.25">
      <c r="A356" s="25" t="s">
        <v>388</v>
      </c>
      <c r="B356" s="1" t="s">
        <v>22</v>
      </c>
      <c r="C356" s="1" t="s">
        <v>184</v>
      </c>
      <c r="D356" s="1" t="s">
        <v>122</v>
      </c>
      <c r="E356" s="1" t="s">
        <v>198</v>
      </c>
      <c r="F356" s="1" t="s">
        <v>387</v>
      </c>
      <c r="G356" s="47">
        <f t="shared" si="61"/>
        <v>4763.1</v>
      </c>
      <c r="H356" s="47">
        <f t="shared" si="61"/>
        <v>7137.5</v>
      </c>
      <c r="I356" s="47">
        <f t="shared" si="61"/>
        <v>0</v>
      </c>
      <c r="J356" s="47">
        <f t="shared" si="61"/>
        <v>4763.1</v>
      </c>
    </row>
    <row r="357" spans="1:10" s="3" customFormat="1" ht="15">
      <c r="A357" s="25" t="s">
        <v>195</v>
      </c>
      <c r="B357" s="1" t="s">
        <v>22</v>
      </c>
      <c r="C357" s="1" t="s">
        <v>184</v>
      </c>
      <c r="D357" s="1" t="s">
        <v>122</v>
      </c>
      <c r="E357" s="1" t="s">
        <v>198</v>
      </c>
      <c r="F357" s="1" t="s">
        <v>196</v>
      </c>
      <c r="G357" s="47">
        <v>4763.1</v>
      </c>
      <c r="H357" s="2">
        <v>7137.5</v>
      </c>
      <c r="I357" s="2"/>
      <c r="J357" s="63">
        <v>4763.1</v>
      </c>
    </row>
    <row r="358" spans="1:10" s="18" customFormat="1" ht="38.25">
      <c r="A358" s="29" t="s">
        <v>49</v>
      </c>
      <c r="B358" s="23" t="s">
        <v>22</v>
      </c>
      <c r="C358" s="23" t="s">
        <v>184</v>
      </c>
      <c r="D358" s="23" t="s">
        <v>122</v>
      </c>
      <c r="E358" s="23" t="s">
        <v>50</v>
      </c>
      <c r="F358" s="23" t="s">
        <v>13</v>
      </c>
      <c r="G358" s="43">
        <f aca="true" t="shared" si="62" ref="G358:J360">G359</f>
        <v>5075.6</v>
      </c>
      <c r="H358" s="43">
        <f t="shared" si="62"/>
        <v>4716.4</v>
      </c>
      <c r="I358" s="43">
        <f t="shared" si="62"/>
        <v>0</v>
      </c>
      <c r="J358" s="43">
        <f t="shared" si="62"/>
        <v>4960.3</v>
      </c>
    </row>
    <row r="359" spans="1:10" s="18" customFormat="1" ht="25.5">
      <c r="A359" s="29" t="s">
        <v>199</v>
      </c>
      <c r="B359" s="23" t="s">
        <v>22</v>
      </c>
      <c r="C359" s="23" t="s">
        <v>184</v>
      </c>
      <c r="D359" s="23" t="s">
        <v>122</v>
      </c>
      <c r="E359" s="23" t="s">
        <v>200</v>
      </c>
      <c r="F359" s="23" t="s">
        <v>13</v>
      </c>
      <c r="G359" s="43">
        <f t="shared" si="62"/>
        <v>5075.6</v>
      </c>
      <c r="H359" s="43">
        <f t="shared" si="62"/>
        <v>4716.4</v>
      </c>
      <c r="I359" s="43">
        <f t="shared" si="62"/>
        <v>0</v>
      </c>
      <c r="J359" s="43">
        <f t="shared" si="62"/>
        <v>4960.3</v>
      </c>
    </row>
    <row r="360" spans="1:10" s="3" customFormat="1" ht="15">
      <c r="A360" s="25" t="s">
        <v>386</v>
      </c>
      <c r="B360" s="1" t="s">
        <v>22</v>
      </c>
      <c r="C360" s="1" t="s">
        <v>184</v>
      </c>
      <c r="D360" s="1" t="s">
        <v>122</v>
      </c>
      <c r="E360" s="1" t="s">
        <v>200</v>
      </c>
      <c r="F360" s="1" t="s">
        <v>385</v>
      </c>
      <c r="G360" s="47">
        <f t="shared" si="62"/>
        <v>5075.6</v>
      </c>
      <c r="H360" s="47">
        <f t="shared" si="62"/>
        <v>4716.4</v>
      </c>
      <c r="I360" s="47">
        <f t="shared" si="62"/>
        <v>0</v>
      </c>
      <c r="J360" s="47">
        <f t="shared" si="62"/>
        <v>4960.3</v>
      </c>
    </row>
    <row r="361" spans="1:10" s="3" customFormat="1" ht="26.25">
      <c r="A361" s="25" t="s">
        <v>201</v>
      </c>
      <c r="B361" s="1" t="s">
        <v>22</v>
      </c>
      <c r="C361" s="1" t="s">
        <v>184</v>
      </c>
      <c r="D361" s="1" t="s">
        <v>122</v>
      </c>
      <c r="E361" s="1" t="s">
        <v>200</v>
      </c>
      <c r="F361" s="1" t="s">
        <v>202</v>
      </c>
      <c r="G361" s="47">
        <v>5075.6</v>
      </c>
      <c r="H361" s="2">
        <v>4716.4</v>
      </c>
      <c r="I361" s="2"/>
      <c r="J361" s="63">
        <v>4960.3</v>
      </c>
    </row>
    <row r="362" spans="1:10" s="18" customFormat="1" ht="14.25">
      <c r="A362" s="38" t="s">
        <v>90</v>
      </c>
      <c r="B362" s="23" t="s">
        <v>22</v>
      </c>
      <c r="C362" s="23" t="s">
        <v>184</v>
      </c>
      <c r="D362" s="23" t="s">
        <v>122</v>
      </c>
      <c r="E362" s="23" t="s">
        <v>91</v>
      </c>
      <c r="F362" s="23"/>
      <c r="G362" s="43">
        <f>G363+G365</f>
        <v>429.5</v>
      </c>
      <c r="H362" s="43">
        <f>H363+H365</f>
        <v>0</v>
      </c>
      <c r="I362" s="43">
        <f>I363+I365</f>
        <v>0</v>
      </c>
      <c r="J362" s="43">
        <f>J363+J365</f>
        <v>429.5</v>
      </c>
    </row>
    <row r="363" spans="1:10" s="18" customFormat="1" ht="25.5">
      <c r="A363" s="38" t="s">
        <v>423</v>
      </c>
      <c r="B363" s="23" t="s">
        <v>22</v>
      </c>
      <c r="C363" s="23" t="s">
        <v>184</v>
      </c>
      <c r="D363" s="23" t="s">
        <v>122</v>
      </c>
      <c r="E363" s="23" t="s">
        <v>421</v>
      </c>
      <c r="F363" s="23"/>
      <c r="G363" s="43">
        <f>G364</f>
        <v>60</v>
      </c>
      <c r="H363" s="43">
        <f>H364</f>
        <v>0</v>
      </c>
      <c r="I363" s="43">
        <f>I364</f>
        <v>0</v>
      </c>
      <c r="J363" s="43">
        <f>J364</f>
        <v>60</v>
      </c>
    </row>
    <row r="364" spans="1:10" s="3" customFormat="1" ht="15">
      <c r="A364" s="39" t="s">
        <v>424</v>
      </c>
      <c r="B364" s="1" t="s">
        <v>22</v>
      </c>
      <c r="C364" s="1" t="s">
        <v>184</v>
      </c>
      <c r="D364" s="1" t="s">
        <v>122</v>
      </c>
      <c r="E364" s="1" t="s">
        <v>421</v>
      </c>
      <c r="F364" s="1" t="s">
        <v>422</v>
      </c>
      <c r="G364" s="47">
        <v>60</v>
      </c>
      <c r="H364" s="2"/>
      <c r="I364" s="2"/>
      <c r="J364" s="63">
        <v>60</v>
      </c>
    </row>
    <row r="365" spans="1:10" s="18" customFormat="1" ht="14.25">
      <c r="A365" s="38" t="s">
        <v>96</v>
      </c>
      <c r="B365" s="23" t="s">
        <v>22</v>
      </c>
      <c r="C365" s="23" t="s">
        <v>184</v>
      </c>
      <c r="D365" s="23" t="s">
        <v>122</v>
      </c>
      <c r="E365" s="23" t="s">
        <v>98</v>
      </c>
      <c r="F365" s="23"/>
      <c r="G365" s="43">
        <f>G366</f>
        <v>369.5</v>
      </c>
      <c r="H365" s="43">
        <f>H366</f>
        <v>0</v>
      </c>
      <c r="I365" s="43">
        <f>I366</f>
        <v>0</v>
      </c>
      <c r="J365" s="43">
        <f>J366</f>
        <v>369.5</v>
      </c>
    </row>
    <row r="366" spans="1:10" s="3" customFormat="1" ht="15">
      <c r="A366" s="39" t="s">
        <v>424</v>
      </c>
      <c r="B366" s="1" t="s">
        <v>22</v>
      </c>
      <c r="C366" s="1" t="s">
        <v>184</v>
      </c>
      <c r="D366" s="1" t="s">
        <v>122</v>
      </c>
      <c r="E366" s="1" t="s">
        <v>98</v>
      </c>
      <c r="F366" s="1" t="s">
        <v>422</v>
      </c>
      <c r="G366" s="47">
        <v>369.5</v>
      </c>
      <c r="H366" s="2"/>
      <c r="I366" s="2"/>
      <c r="J366" s="63">
        <v>369.5</v>
      </c>
    </row>
    <row r="367" spans="1:10" s="18" customFormat="1" ht="14.25">
      <c r="A367" s="29" t="s">
        <v>203</v>
      </c>
      <c r="B367" s="23" t="s">
        <v>22</v>
      </c>
      <c r="C367" s="23" t="s">
        <v>184</v>
      </c>
      <c r="D367" s="23" t="s">
        <v>26</v>
      </c>
      <c r="E367" s="23" t="s">
        <v>13</v>
      </c>
      <c r="F367" s="23" t="s">
        <v>13</v>
      </c>
      <c r="G367" s="43">
        <f aca="true" t="shared" si="63" ref="G367:J368">G368</f>
        <v>5713.5</v>
      </c>
      <c r="H367" s="43">
        <f t="shared" si="63"/>
        <v>2421.7999999999997</v>
      </c>
      <c r="I367" s="43">
        <f t="shared" si="63"/>
        <v>0</v>
      </c>
      <c r="J367" s="43">
        <f t="shared" si="63"/>
        <v>5705</v>
      </c>
    </row>
    <row r="368" spans="1:10" s="18" customFormat="1" ht="38.25">
      <c r="A368" s="29" t="s">
        <v>27</v>
      </c>
      <c r="B368" s="23" t="s">
        <v>22</v>
      </c>
      <c r="C368" s="23" t="s">
        <v>184</v>
      </c>
      <c r="D368" s="23" t="s">
        <v>26</v>
      </c>
      <c r="E368" s="23" t="s">
        <v>28</v>
      </c>
      <c r="F368" s="23" t="s">
        <v>13</v>
      </c>
      <c r="G368" s="43">
        <f t="shared" si="63"/>
        <v>5713.5</v>
      </c>
      <c r="H368" s="43">
        <f t="shared" si="63"/>
        <v>2421.7999999999997</v>
      </c>
      <c r="I368" s="43">
        <f t="shared" si="63"/>
        <v>0</v>
      </c>
      <c r="J368" s="43">
        <f t="shared" si="63"/>
        <v>5705</v>
      </c>
    </row>
    <row r="369" spans="1:10" s="18" customFormat="1" ht="38.25">
      <c r="A369" s="29" t="s">
        <v>45</v>
      </c>
      <c r="B369" s="23" t="s">
        <v>22</v>
      </c>
      <c r="C369" s="23" t="s">
        <v>184</v>
      </c>
      <c r="D369" s="23" t="s">
        <v>26</v>
      </c>
      <c r="E369" s="23" t="s">
        <v>46</v>
      </c>
      <c r="F369" s="23" t="s">
        <v>13</v>
      </c>
      <c r="G369" s="43">
        <f>G370+G373</f>
        <v>5713.5</v>
      </c>
      <c r="H369" s="43">
        <f>H370+H373</f>
        <v>2421.7999999999997</v>
      </c>
      <c r="I369" s="43">
        <f>I370+I373</f>
        <v>0</v>
      </c>
      <c r="J369" s="43">
        <f>J370+J373</f>
        <v>5705</v>
      </c>
    </row>
    <row r="370" spans="1:10" s="18" customFormat="1" ht="89.25">
      <c r="A370" s="48" t="s">
        <v>204</v>
      </c>
      <c r="B370" s="23" t="s">
        <v>22</v>
      </c>
      <c r="C370" s="23" t="s">
        <v>184</v>
      </c>
      <c r="D370" s="23" t="s">
        <v>26</v>
      </c>
      <c r="E370" s="23" t="s">
        <v>205</v>
      </c>
      <c r="F370" s="23" t="s">
        <v>13</v>
      </c>
      <c r="G370" s="43">
        <f aca="true" t="shared" si="64" ref="G370:J371">G371</f>
        <v>5520.6</v>
      </c>
      <c r="H370" s="43">
        <f t="shared" si="64"/>
        <v>1996.6</v>
      </c>
      <c r="I370" s="43">
        <f t="shared" si="64"/>
        <v>0</v>
      </c>
      <c r="J370" s="43">
        <f t="shared" si="64"/>
        <v>5520.6</v>
      </c>
    </row>
    <row r="371" spans="1:10" s="3" customFormat="1" ht="26.25">
      <c r="A371" s="25" t="s">
        <v>388</v>
      </c>
      <c r="B371" s="1" t="s">
        <v>22</v>
      </c>
      <c r="C371" s="1" t="s">
        <v>184</v>
      </c>
      <c r="D371" s="1" t="s">
        <v>26</v>
      </c>
      <c r="E371" s="1" t="s">
        <v>205</v>
      </c>
      <c r="F371" s="1" t="s">
        <v>387</v>
      </c>
      <c r="G371" s="47">
        <f t="shared" si="64"/>
        <v>5520.6</v>
      </c>
      <c r="H371" s="47">
        <f t="shared" si="64"/>
        <v>1996.6</v>
      </c>
      <c r="I371" s="47">
        <f t="shared" si="64"/>
        <v>0</v>
      </c>
      <c r="J371" s="47">
        <f t="shared" si="64"/>
        <v>5520.6</v>
      </c>
    </row>
    <row r="372" spans="1:10" s="3" customFormat="1" ht="26.25">
      <c r="A372" s="25" t="s">
        <v>206</v>
      </c>
      <c r="B372" s="1" t="s">
        <v>22</v>
      </c>
      <c r="C372" s="1" t="s">
        <v>184</v>
      </c>
      <c r="D372" s="1" t="s">
        <v>26</v>
      </c>
      <c r="E372" s="1" t="s">
        <v>205</v>
      </c>
      <c r="F372" s="1" t="s">
        <v>207</v>
      </c>
      <c r="G372" s="47">
        <v>5520.6</v>
      </c>
      <c r="H372" s="2">
        <v>1996.6</v>
      </c>
      <c r="I372" s="2"/>
      <c r="J372" s="63">
        <v>5520.6</v>
      </c>
    </row>
    <row r="373" spans="1:10" s="18" customFormat="1" ht="76.5">
      <c r="A373" s="48" t="s">
        <v>208</v>
      </c>
      <c r="B373" s="23" t="s">
        <v>22</v>
      </c>
      <c r="C373" s="23" t="s">
        <v>184</v>
      </c>
      <c r="D373" s="23" t="s">
        <v>26</v>
      </c>
      <c r="E373" s="23" t="s">
        <v>209</v>
      </c>
      <c r="F373" s="23" t="s">
        <v>13</v>
      </c>
      <c r="G373" s="43">
        <f>G374+G376</f>
        <v>192.9</v>
      </c>
      <c r="H373" s="43">
        <f>H374+H376</f>
        <v>425.2</v>
      </c>
      <c r="I373" s="43">
        <f>I374+I376</f>
        <v>0</v>
      </c>
      <c r="J373" s="43">
        <f>J374+J376</f>
        <v>184.4</v>
      </c>
    </row>
    <row r="374" spans="1:10" s="3" customFormat="1" ht="26.25">
      <c r="A374" s="25" t="s">
        <v>375</v>
      </c>
      <c r="B374" s="1" t="s">
        <v>22</v>
      </c>
      <c r="C374" s="1" t="s">
        <v>184</v>
      </c>
      <c r="D374" s="1" t="s">
        <v>26</v>
      </c>
      <c r="E374" s="1" t="s">
        <v>209</v>
      </c>
      <c r="F374" s="1" t="s">
        <v>374</v>
      </c>
      <c r="G374" s="47">
        <f>G375</f>
        <v>186.8</v>
      </c>
      <c r="H374" s="47">
        <f>H375</f>
        <v>215</v>
      </c>
      <c r="I374" s="47">
        <f>I375</f>
        <v>0</v>
      </c>
      <c r="J374" s="47">
        <f>J375</f>
        <v>184.4</v>
      </c>
    </row>
    <row r="375" spans="1:10" s="3" customFormat="1" ht="39">
      <c r="A375" s="25" t="s">
        <v>33</v>
      </c>
      <c r="B375" s="1" t="s">
        <v>22</v>
      </c>
      <c r="C375" s="1" t="s">
        <v>184</v>
      </c>
      <c r="D375" s="1" t="s">
        <v>26</v>
      </c>
      <c r="E375" s="1" t="s">
        <v>209</v>
      </c>
      <c r="F375" s="1" t="s">
        <v>34</v>
      </c>
      <c r="G375" s="47">
        <v>186.8</v>
      </c>
      <c r="H375" s="2">
        <v>215</v>
      </c>
      <c r="I375" s="2"/>
      <c r="J375" s="63">
        <v>184.4</v>
      </c>
    </row>
    <row r="376" spans="1:10" s="3" customFormat="1" ht="26.25">
      <c r="A376" s="25" t="s">
        <v>376</v>
      </c>
      <c r="B376" s="1" t="s">
        <v>22</v>
      </c>
      <c r="C376" s="1" t="s">
        <v>184</v>
      </c>
      <c r="D376" s="1" t="s">
        <v>26</v>
      </c>
      <c r="E376" s="1" t="s">
        <v>209</v>
      </c>
      <c r="F376" s="1" t="s">
        <v>377</v>
      </c>
      <c r="G376" s="47">
        <f>G377</f>
        <v>6.1</v>
      </c>
      <c r="H376" s="47">
        <f>H377</f>
        <v>210.2</v>
      </c>
      <c r="I376" s="47">
        <f>I377</f>
        <v>0</v>
      </c>
      <c r="J376" s="47">
        <f>J377</f>
        <v>0</v>
      </c>
    </row>
    <row r="377" spans="1:10" s="3" customFormat="1" ht="26.25">
      <c r="A377" s="25" t="s">
        <v>35</v>
      </c>
      <c r="B377" s="1" t="s">
        <v>22</v>
      </c>
      <c r="C377" s="1" t="s">
        <v>184</v>
      </c>
      <c r="D377" s="1" t="s">
        <v>26</v>
      </c>
      <c r="E377" s="1" t="s">
        <v>209</v>
      </c>
      <c r="F377" s="1" t="s">
        <v>36</v>
      </c>
      <c r="G377" s="47">
        <v>6.1</v>
      </c>
      <c r="H377" s="2">
        <v>210.2</v>
      </c>
      <c r="I377" s="2"/>
      <c r="J377" s="63">
        <v>0</v>
      </c>
    </row>
    <row r="378" spans="1:10" s="3" customFormat="1" ht="15">
      <c r="A378" s="40" t="s">
        <v>330</v>
      </c>
      <c r="B378" s="41" t="s">
        <v>22</v>
      </c>
      <c r="C378" s="42" t="s">
        <v>97</v>
      </c>
      <c r="D378" s="42"/>
      <c r="E378" s="42" t="s">
        <v>13</v>
      </c>
      <c r="F378" s="42" t="s">
        <v>13</v>
      </c>
      <c r="G378" s="43">
        <f aca="true" t="shared" si="65" ref="G378:G383">G379</f>
        <v>463.6</v>
      </c>
      <c r="H378" s="43">
        <f aca="true" t="shared" si="66" ref="H378:J383">H379</f>
        <v>0</v>
      </c>
      <c r="I378" s="43">
        <f t="shared" si="66"/>
        <v>0</v>
      </c>
      <c r="J378" s="43">
        <f t="shared" si="66"/>
        <v>446</v>
      </c>
    </row>
    <row r="379" spans="1:10" s="3" customFormat="1" ht="15">
      <c r="A379" s="40" t="s">
        <v>331</v>
      </c>
      <c r="B379" s="41" t="s">
        <v>22</v>
      </c>
      <c r="C379" s="42" t="s">
        <v>97</v>
      </c>
      <c r="D379" s="42" t="s">
        <v>164</v>
      </c>
      <c r="E379" s="42" t="s">
        <v>13</v>
      </c>
      <c r="F379" s="42" t="s">
        <v>13</v>
      </c>
      <c r="G379" s="43">
        <f t="shared" si="65"/>
        <v>463.6</v>
      </c>
      <c r="H379" s="43">
        <f t="shared" si="66"/>
        <v>0</v>
      </c>
      <c r="I379" s="43">
        <f t="shared" si="66"/>
        <v>0</v>
      </c>
      <c r="J379" s="43">
        <f t="shared" si="66"/>
        <v>446</v>
      </c>
    </row>
    <row r="380" spans="1:10" s="3" customFormat="1" ht="51.75">
      <c r="A380" s="40" t="s">
        <v>271</v>
      </c>
      <c r="B380" s="41" t="s">
        <v>22</v>
      </c>
      <c r="C380" s="42" t="s">
        <v>97</v>
      </c>
      <c r="D380" s="42" t="s">
        <v>164</v>
      </c>
      <c r="E380" s="42" t="s">
        <v>272</v>
      </c>
      <c r="F380" s="42" t="s">
        <v>13</v>
      </c>
      <c r="G380" s="43">
        <f t="shared" si="65"/>
        <v>463.6</v>
      </c>
      <c r="H380" s="43">
        <f t="shared" si="66"/>
        <v>0</v>
      </c>
      <c r="I380" s="43">
        <f t="shared" si="66"/>
        <v>0</v>
      </c>
      <c r="J380" s="43">
        <f t="shared" si="66"/>
        <v>446</v>
      </c>
    </row>
    <row r="381" spans="1:10" s="3" customFormat="1" ht="39">
      <c r="A381" s="40" t="s">
        <v>332</v>
      </c>
      <c r="B381" s="41" t="s">
        <v>22</v>
      </c>
      <c r="C381" s="42" t="s">
        <v>97</v>
      </c>
      <c r="D381" s="42" t="s">
        <v>164</v>
      </c>
      <c r="E381" s="42" t="s">
        <v>333</v>
      </c>
      <c r="F381" s="42" t="s">
        <v>13</v>
      </c>
      <c r="G381" s="43">
        <f t="shared" si="65"/>
        <v>463.6</v>
      </c>
      <c r="H381" s="43">
        <f t="shared" si="66"/>
        <v>0</v>
      </c>
      <c r="I381" s="43">
        <f t="shared" si="66"/>
        <v>0</v>
      </c>
      <c r="J381" s="43">
        <f t="shared" si="66"/>
        <v>446</v>
      </c>
    </row>
    <row r="382" spans="1:10" s="3" customFormat="1" ht="15">
      <c r="A382" s="40" t="s">
        <v>334</v>
      </c>
      <c r="B382" s="41" t="s">
        <v>22</v>
      </c>
      <c r="C382" s="42" t="s">
        <v>97</v>
      </c>
      <c r="D382" s="42" t="s">
        <v>164</v>
      </c>
      <c r="E382" s="42" t="s">
        <v>335</v>
      </c>
      <c r="F382" s="42" t="s">
        <v>13</v>
      </c>
      <c r="G382" s="43">
        <f t="shared" si="65"/>
        <v>463.6</v>
      </c>
      <c r="H382" s="43">
        <f t="shared" si="66"/>
        <v>0</v>
      </c>
      <c r="I382" s="43">
        <f t="shared" si="66"/>
        <v>0</v>
      </c>
      <c r="J382" s="43">
        <f t="shared" si="66"/>
        <v>446</v>
      </c>
    </row>
    <row r="383" spans="1:10" s="3" customFormat="1" ht="26.25">
      <c r="A383" s="25" t="s">
        <v>376</v>
      </c>
      <c r="B383" s="45" t="s">
        <v>22</v>
      </c>
      <c r="C383" s="46" t="s">
        <v>97</v>
      </c>
      <c r="D383" s="46" t="s">
        <v>164</v>
      </c>
      <c r="E383" s="46" t="s">
        <v>335</v>
      </c>
      <c r="F383" s="46" t="s">
        <v>377</v>
      </c>
      <c r="G383" s="47">
        <f t="shared" si="65"/>
        <v>463.6</v>
      </c>
      <c r="H383" s="47">
        <f t="shared" si="66"/>
        <v>0</v>
      </c>
      <c r="I383" s="47">
        <f t="shared" si="66"/>
        <v>0</v>
      </c>
      <c r="J383" s="47">
        <f t="shared" si="66"/>
        <v>446</v>
      </c>
    </row>
    <row r="384" spans="1:10" s="3" customFormat="1" ht="26.25">
      <c r="A384" s="44" t="s">
        <v>35</v>
      </c>
      <c r="B384" s="45" t="s">
        <v>22</v>
      </c>
      <c r="C384" s="46" t="s">
        <v>97</v>
      </c>
      <c r="D384" s="46" t="s">
        <v>164</v>
      </c>
      <c r="E384" s="46" t="s">
        <v>335</v>
      </c>
      <c r="F384" s="46" t="s">
        <v>36</v>
      </c>
      <c r="G384" s="47">
        <v>463.6</v>
      </c>
      <c r="H384" s="2"/>
      <c r="I384" s="2"/>
      <c r="J384" s="63">
        <v>446</v>
      </c>
    </row>
    <row r="385" spans="1:10" s="18" customFormat="1" ht="14.25">
      <c r="A385" s="29" t="s">
        <v>352</v>
      </c>
      <c r="B385" s="23" t="s">
        <v>22</v>
      </c>
      <c r="C385" s="23" t="s">
        <v>152</v>
      </c>
      <c r="D385" s="23"/>
      <c r="E385" s="23"/>
      <c r="F385" s="23"/>
      <c r="G385" s="43">
        <f aca="true" t="shared" si="67" ref="G385:J388">G386</f>
        <v>103.2</v>
      </c>
      <c r="H385" s="43">
        <f t="shared" si="67"/>
        <v>0</v>
      </c>
      <c r="I385" s="43">
        <f t="shared" si="67"/>
        <v>0</v>
      </c>
      <c r="J385" s="43">
        <f t="shared" si="67"/>
        <v>72.7</v>
      </c>
    </row>
    <row r="386" spans="1:10" s="18" customFormat="1" ht="14.25">
      <c r="A386" s="29" t="s">
        <v>443</v>
      </c>
      <c r="B386" s="23" t="s">
        <v>22</v>
      </c>
      <c r="C386" s="23" t="s">
        <v>152</v>
      </c>
      <c r="D386" s="23" t="s">
        <v>26</v>
      </c>
      <c r="E386" s="23"/>
      <c r="F386" s="23"/>
      <c r="G386" s="43">
        <f t="shared" si="67"/>
        <v>103.2</v>
      </c>
      <c r="H386" s="43">
        <f t="shared" si="67"/>
        <v>0</v>
      </c>
      <c r="I386" s="43">
        <f t="shared" si="67"/>
        <v>0</v>
      </c>
      <c r="J386" s="43">
        <f t="shared" si="67"/>
        <v>72.7</v>
      </c>
    </row>
    <row r="387" spans="1:10" s="18" customFormat="1" ht="14.25">
      <c r="A387" s="29" t="s">
        <v>90</v>
      </c>
      <c r="B387" s="23" t="s">
        <v>22</v>
      </c>
      <c r="C387" s="23" t="s">
        <v>152</v>
      </c>
      <c r="D387" s="23" t="s">
        <v>26</v>
      </c>
      <c r="E387" s="23" t="s">
        <v>91</v>
      </c>
      <c r="F387" s="23"/>
      <c r="G387" s="43">
        <f t="shared" si="67"/>
        <v>103.2</v>
      </c>
      <c r="H387" s="43">
        <f t="shared" si="67"/>
        <v>0</v>
      </c>
      <c r="I387" s="43">
        <f t="shared" si="67"/>
        <v>0</v>
      </c>
      <c r="J387" s="43">
        <f t="shared" si="67"/>
        <v>72.7</v>
      </c>
    </row>
    <row r="388" spans="1:10" s="18" customFormat="1" ht="51">
      <c r="A388" s="29" t="s">
        <v>451</v>
      </c>
      <c r="B388" s="23" t="s">
        <v>22</v>
      </c>
      <c r="C388" s="23" t="s">
        <v>152</v>
      </c>
      <c r="D388" s="23" t="s">
        <v>26</v>
      </c>
      <c r="E388" s="23" t="s">
        <v>442</v>
      </c>
      <c r="F388" s="23"/>
      <c r="G388" s="43">
        <f t="shared" si="67"/>
        <v>103.2</v>
      </c>
      <c r="H388" s="43">
        <f t="shared" si="67"/>
        <v>0</v>
      </c>
      <c r="I388" s="43">
        <f t="shared" si="67"/>
        <v>0</v>
      </c>
      <c r="J388" s="43">
        <f t="shared" si="67"/>
        <v>72.7</v>
      </c>
    </row>
    <row r="389" spans="1:10" s="3" customFormat="1" ht="39">
      <c r="A389" s="25" t="s">
        <v>142</v>
      </c>
      <c r="B389" s="1" t="s">
        <v>22</v>
      </c>
      <c r="C389" s="1" t="s">
        <v>152</v>
      </c>
      <c r="D389" s="1" t="s">
        <v>26</v>
      </c>
      <c r="E389" s="1" t="s">
        <v>442</v>
      </c>
      <c r="F389" s="1" t="s">
        <v>143</v>
      </c>
      <c r="G389" s="47">
        <v>103.2</v>
      </c>
      <c r="H389" s="2"/>
      <c r="I389" s="2"/>
      <c r="J389" s="63">
        <v>72.7</v>
      </c>
    </row>
    <row r="390" spans="1:10" s="18" customFormat="1" ht="25.5">
      <c r="A390" s="29" t="s">
        <v>210</v>
      </c>
      <c r="B390" s="23" t="s">
        <v>211</v>
      </c>
      <c r="C390" s="23" t="s">
        <v>13</v>
      </c>
      <c r="D390" s="23" t="s">
        <v>13</v>
      </c>
      <c r="E390" s="23" t="s">
        <v>13</v>
      </c>
      <c r="F390" s="23" t="s">
        <v>13</v>
      </c>
      <c r="G390" s="43">
        <f>G391+G430</f>
        <v>13043.4</v>
      </c>
      <c r="H390" s="43">
        <f>H391+H430</f>
        <v>19535.1</v>
      </c>
      <c r="I390" s="43">
        <f>I391+I430</f>
        <v>0</v>
      </c>
      <c r="J390" s="43">
        <f>J391+J430</f>
        <v>12050.300000000003</v>
      </c>
    </row>
    <row r="391" spans="1:10" s="18" customFormat="1" ht="14.25">
      <c r="A391" s="29" t="s">
        <v>23</v>
      </c>
      <c r="B391" s="23" t="s">
        <v>211</v>
      </c>
      <c r="C391" s="23" t="s">
        <v>24</v>
      </c>
      <c r="D391" s="23"/>
      <c r="E391" s="23" t="s">
        <v>13</v>
      </c>
      <c r="F391" s="23" t="s">
        <v>13</v>
      </c>
      <c r="G391" s="43">
        <f>G392+G397+G417+G425</f>
        <v>12945.3</v>
      </c>
      <c r="H391" s="43">
        <f>H392+H397+H417+H425</f>
        <v>19437</v>
      </c>
      <c r="I391" s="43">
        <f>I392+I397+I417+I425</f>
        <v>0</v>
      </c>
      <c r="J391" s="43">
        <f>J392+J397+J417+J425</f>
        <v>12028.100000000002</v>
      </c>
    </row>
    <row r="392" spans="1:10" s="18" customFormat="1" ht="25.5">
      <c r="A392" s="29" t="s">
        <v>212</v>
      </c>
      <c r="B392" s="23" t="s">
        <v>211</v>
      </c>
      <c r="C392" s="23" t="s">
        <v>24</v>
      </c>
      <c r="D392" s="23" t="s">
        <v>164</v>
      </c>
      <c r="E392" s="23" t="s">
        <v>13</v>
      </c>
      <c r="F392" s="23" t="s">
        <v>13</v>
      </c>
      <c r="G392" s="43">
        <f aca="true" t="shared" si="68" ref="G392:J395">G393</f>
        <v>1090.3</v>
      </c>
      <c r="H392" s="43">
        <f t="shared" si="68"/>
        <v>1823</v>
      </c>
      <c r="I392" s="43">
        <f t="shared" si="68"/>
        <v>0</v>
      </c>
      <c r="J392" s="43">
        <f t="shared" si="68"/>
        <v>953.1</v>
      </c>
    </row>
    <row r="393" spans="1:10" s="18" customFormat="1" ht="14.25">
      <c r="A393" s="29" t="s">
        <v>90</v>
      </c>
      <c r="B393" s="23" t="s">
        <v>211</v>
      </c>
      <c r="C393" s="23" t="s">
        <v>24</v>
      </c>
      <c r="D393" s="23" t="s">
        <v>164</v>
      </c>
      <c r="E393" s="23" t="s">
        <v>91</v>
      </c>
      <c r="F393" s="23" t="s">
        <v>13</v>
      </c>
      <c r="G393" s="43">
        <f t="shared" si="68"/>
        <v>1090.3</v>
      </c>
      <c r="H393" s="43">
        <f t="shared" si="68"/>
        <v>1823</v>
      </c>
      <c r="I393" s="43">
        <f t="shared" si="68"/>
        <v>0</v>
      </c>
      <c r="J393" s="43">
        <f t="shared" si="68"/>
        <v>953.1</v>
      </c>
    </row>
    <row r="394" spans="1:10" s="18" customFormat="1" ht="14.25">
      <c r="A394" s="29" t="s">
        <v>213</v>
      </c>
      <c r="B394" s="23" t="s">
        <v>211</v>
      </c>
      <c r="C394" s="23" t="s">
        <v>24</v>
      </c>
      <c r="D394" s="23" t="s">
        <v>164</v>
      </c>
      <c r="E394" s="23" t="s">
        <v>214</v>
      </c>
      <c r="F394" s="23" t="s">
        <v>13</v>
      </c>
      <c r="G394" s="43">
        <f t="shared" si="68"/>
        <v>1090.3</v>
      </c>
      <c r="H394" s="43">
        <f t="shared" si="68"/>
        <v>1823</v>
      </c>
      <c r="I394" s="43">
        <f t="shared" si="68"/>
        <v>0</v>
      </c>
      <c r="J394" s="43">
        <f t="shared" si="68"/>
        <v>953.1</v>
      </c>
    </row>
    <row r="395" spans="1:10" s="3" customFormat="1" ht="26.25">
      <c r="A395" s="25" t="s">
        <v>375</v>
      </c>
      <c r="B395" s="1" t="s">
        <v>211</v>
      </c>
      <c r="C395" s="1" t="s">
        <v>24</v>
      </c>
      <c r="D395" s="1" t="s">
        <v>164</v>
      </c>
      <c r="E395" s="1" t="s">
        <v>214</v>
      </c>
      <c r="F395" s="1" t="s">
        <v>374</v>
      </c>
      <c r="G395" s="47">
        <f t="shared" si="68"/>
        <v>1090.3</v>
      </c>
      <c r="H395" s="47">
        <f t="shared" si="68"/>
        <v>1823</v>
      </c>
      <c r="I395" s="47">
        <f t="shared" si="68"/>
        <v>0</v>
      </c>
      <c r="J395" s="47">
        <f t="shared" si="68"/>
        <v>953.1</v>
      </c>
    </row>
    <row r="396" spans="1:10" s="3" customFormat="1" ht="39">
      <c r="A396" s="25" t="s">
        <v>33</v>
      </c>
      <c r="B396" s="1" t="s">
        <v>211</v>
      </c>
      <c r="C396" s="1" t="s">
        <v>24</v>
      </c>
      <c r="D396" s="1" t="s">
        <v>164</v>
      </c>
      <c r="E396" s="1" t="s">
        <v>214</v>
      </c>
      <c r="F396" s="1" t="s">
        <v>34</v>
      </c>
      <c r="G396" s="47">
        <v>1090.3</v>
      </c>
      <c r="H396" s="2">
        <v>1823</v>
      </c>
      <c r="I396" s="2"/>
      <c r="J396" s="63">
        <v>953.1</v>
      </c>
    </row>
    <row r="397" spans="1:10" s="18" customFormat="1" ht="38.25">
      <c r="A397" s="29" t="s">
        <v>215</v>
      </c>
      <c r="B397" s="23" t="s">
        <v>211</v>
      </c>
      <c r="C397" s="23" t="s">
        <v>24</v>
      </c>
      <c r="D397" s="23" t="s">
        <v>122</v>
      </c>
      <c r="E397" s="23" t="s">
        <v>13</v>
      </c>
      <c r="F397" s="23" t="s">
        <v>13</v>
      </c>
      <c r="G397" s="43">
        <f>G398+G406</f>
        <v>10414.7</v>
      </c>
      <c r="H397" s="43">
        <f>H398+H406</f>
        <v>16143</v>
      </c>
      <c r="I397" s="43">
        <f>I398+I406</f>
        <v>0</v>
      </c>
      <c r="J397" s="43">
        <f>J398+J406</f>
        <v>9910.600000000002</v>
      </c>
    </row>
    <row r="398" spans="1:10" s="18" customFormat="1" ht="38.25">
      <c r="A398" s="38" t="s">
        <v>427</v>
      </c>
      <c r="B398" s="23" t="s">
        <v>211</v>
      </c>
      <c r="C398" s="23" t="s">
        <v>24</v>
      </c>
      <c r="D398" s="23" t="s">
        <v>122</v>
      </c>
      <c r="E398" s="23" t="s">
        <v>66</v>
      </c>
      <c r="F398" s="23"/>
      <c r="G398" s="43">
        <f>G399</f>
        <v>40.2</v>
      </c>
      <c r="H398" s="43">
        <f>H399</f>
        <v>0</v>
      </c>
      <c r="I398" s="43">
        <f>I399</f>
        <v>0</v>
      </c>
      <c r="J398" s="43">
        <f>J399</f>
        <v>40.2</v>
      </c>
    </row>
    <row r="399" spans="1:10" s="18" customFormat="1" ht="38.25">
      <c r="A399" s="29" t="s">
        <v>338</v>
      </c>
      <c r="B399" s="23" t="s">
        <v>211</v>
      </c>
      <c r="C399" s="23" t="s">
        <v>24</v>
      </c>
      <c r="D399" s="23" t="s">
        <v>122</v>
      </c>
      <c r="E399" s="23" t="s">
        <v>339</v>
      </c>
      <c r="F399" s="23"/>
      <c r="G399" s="43">
        <f>G400+G403</f>
        <v>40.2</v>
      </c>
      <c r="H399" s="43">
        <f>H400+H403</f>
        <v>0</v>
      </c>
      <c r="I399" s="43">
        <f>I400+I403</f>
        <v>0</v>
      </c>
      <c r="J399" s="43">
        <f>J400+J403</f>
        <v>40.2</v>
      </c>
    </row>
    <row r="400" spans="1:10" s="18" customFormat="1" ht="51">
      <c r="A400" s="29" t="s">
        <v>92</v>
      </c>
      <c r="B400" s="23" t="s">
        <v>211</v>
      </c>
      <c r="C400" s="23" t="s">
        <v>24</v>
      </c>
      <c r="D400" s="23" t="s">
        <v>122</v>
      </c>
      <c r="E400" s="23" t="s">
        <v>383</v>
      </c>
      <c r="F400" s="23"/>
      <c r="G400" s="43">
        <f aca="true" t="shared" si="69" ref="G400:J401">G401</f>
        <v>8.2</v>
      </c>
      <c r="H400" s="43">
        <f t="shared" si="69"/>
        <v>0</v>
      </c>
      <c r="I400" s="43">
        <f t="shared" si="69"/>
        <v>0</v>
      </c>
      <c r="J400" s="43">
        <f t="shared" si="69"/>
        <v>8.2</v>
      </c>
    </row>
    <row r="401" spans="1:10" s="3" customFormat="1" ht="15">
      <c r="A401" s="25" t="s">
        <v>382</v>
      </c>
      <c r="B401" s="1" t="s">
        <v>211</v>
      </c>
      <c r="C401" s="1" t="s">
        <v>24</v>
      </c>
      <c r="D401" s="1" t="s">
        <v>122</v>
      </c>
      <c r="E401" s="1" t="s">
        <v>383</v>
      </c>
      <c r="F401" s="1" t="s">
        <v>381</v>
      </c>
      <c r="G401" s="47">
        <f t="shared" si="69"/>
        <v>8.2</v>
      </c>
      <c r="H401" s="47">
        <f t="shared" si="69"/>
        <v>0</v>
      </c>
      <c r="I401" s="47">
        <f t="shared" si="69"/>
        <v>0</v>
      </c>
      <c r="J401" s="47">
        <f t="shared" si="69"/>
        <v>8.2</v>
      </c>
    </row>
    <row r="402" spans="1:10" s="3" customFormat="1" ht="26.25">
      <c r="A402" s="25" t="s">
        <v>94</v>
      </c>
      <c r="B402" s="1" t="s">
        <v>211</v>
      </c>
      <c r="C402" s="1" t="s">
        <v>24</v>
      </c>
      <c r="D402" s="1" t="s">
        <v>122</v>
      </c>
      <c r="E402" s="1" t="s">
        <v>383</v>
      </c>
      <c r="F402" s="1" t="s">
        <v>95</v>
      </c>
      <c r="G402" s="47">
        <v>8.2</v>
      </c>
      <c r="H402" s="2"/>
      <c r="I402" s="2"/>
      <c r="J402" s="63">
        <v>8.2</v>
      </c>
    </row>
    <row r="403" spans="1:10" s="18" customFormat="1" ht="25.5">
      <c r="A403" s="38" t="s">
        <v>457</v>
      </c>
      <c r="B403" s="23" t="s">
        <v>211</v>
      </c>
      <c r="C403" s="23" t="s">
        <v>24</v>
      </c>
      <c r="D403" s="23" t="s">
        <v>122</v>
      </c>
      <c r="E403" s="23" t="s">
        <v>456</v>
      </c>
      <c r="F403" s="23"/>
      <c r="G403" s="43">
        <f aca="true" t="shared" si="70" ref="G403:J404">G404</f>
        <v>32</v>
      </c>
      <c r="H403" s="43">
        <f t="shared" si="70"/>
        <v>0</v>
      </c>
      <c r="I403" s="43">
        <f t="shared" si="70"/>
        <v>0</v>
      </c>
      <c r="J403" s="43">
        <f t="shared" si="70"/>
        <v>32</v>
      </c>
    </row>
    <row r="404" spans="1:10" s="3" customFormat="1" ht="15">
      <c r="A404" s="39" t="s">
        <v>382</v>
      </c>
      <c r="B404" s="1" t="s">
        <v>211</v>
      </c>
      <c r="C404" s="1" t="s">
        <v>24</v>
      </c>
      <c r="D404" s="1" t="s">
        <v>122</v>
      </c>
      <c r="E404" s="1" t="s">
        <v>456</v>
      </c>
      <c r="F404" s="1" t="s">
        <v>381</v>
      </c>
      <c r="G404" s="47">
        <f t="shared" si="70"/>
        <v>32</v>
      </c>
      <c r="H404" s="47">
        <f t="shared" si="70"/>
        <v>0</v>
      </c>
      <c r="I404" s="47">
        <f t="shared" si="70"/>
        <v>0</v>
      </c>
      <c r="J404" s="47">
        <f t="shared" si="70"/>
        <v>32</v>
      </c>
    </row>
    <row r="405" spans="1:10" s="3" customFormat="1" ht="26.25">
      <c r="A405" s="39" t="s">
        <v>94</v>
      </c>
      <c r="B405" s="1" t="s">
        <v>211</v>
      </c>
      <c r="C405" s="1" t="s">
        <v>24</v>
      </c>
      <c r="D405" s="1" t="s">
        <v>122</v>
      </c>
      <c r="E405" s="1" t="s">
        <v>456</v>
      </c>
      <c r="F405" s="1" t="s">
        <v>95</v>
      </c>
      <c r="G405" s="47">
        <v>32</v>
      </c>
      <c r="H405" s="2"/>
      <c r="I405" s="2"/>
      <c r="J405" s="63">
        <v>32</v>
      </c>
    </row>
    <row r="406" spans="1:10" s="18" customFormat="1" ht="14.25">
      <c r="A406" s="29" t="s">
        <v>90</v>
      </c>
      <c r="B406" s="23" t="s">
        <v>211</v>
      </c>
      <c r="C406" s="23" t="s">
        <v>24</v>
      </c>
      <c r="D406" s="23" t="s">
        <v>122</v>
      </c>
      <c r="E406" s="23" t="s">
        <v>91</v>
      </c>
      <c r="F406" s="23" t="s">
        <v>13</v>
      </c>
      <c r="G406" s="43">
        <f>G407</f>
        <v>10374.5</v>
      </c>
      <c r="H406" s="43">
        <f>H407</f>
        <v>16143</v>
      </c>
      <c r="I406" s="43">
        <f>I407</f>
        <v>0</v>
      </c>
      <c r="J406" s="43">
        <f>J407</f>
        <v>9870.400000000001</v>
      </c>
    </row>
    <row r="407" spans="1:10" s="18" customFormat="1" ht="14.25">
      <c r="A407" s="29" t="s">
        <v>216</v>
      </c>
      <c r="B407" s="23" t="s">
        <v>211</v>
      </c>
      <c r="C407" s="23" t="s">
        <v>24</v>
      </c>
      <c r="D407" s="23" t="s">
        <v>122</v>
      </c>
      <c r="E407" s="23" t="s">
        <v>217</v>
      </c>
      <c r="F407" s="23" t="s">
        <v>13</v>
      </c>
      <c r="G407" s="43">
        <f>G408+G411+G414</f>
        <v>10374.5</v>
      </c>
      <c r="H407" s="43">
        <f>H408+H411+H414</f>
        <v>16143</v>
      </c>
      <c r="I407" s="43">
        <f>I408+I411+I414</f>
        <v>0</v>
      </c>
      <c r="J407" s="43">
        <f>J408+J411+J414</f>
        <v>9870.400000000001</v>
      </c>
    </row>
    <row r="408" spans="1:10" s="3" customFormat="1" ht="26.25">
      <c r="A408" s="25" t="s">
        <v>375</v>
      </c>
      <c r="B408" s="1" t="s">
        <v>211</v>
      </c>
      <c r="C408" s="1" t="s">
        <v>24</v>
      </c>
      <c r="D408" s="1" t="s">
        <v>122</v>
      </c>
      <c r="E408" s="1" t="s">
        <v>217</v>
      </c>
      <c r="F408" s="1" t="s">
        <v>374</v>
      </c>
      <c r="G408" s="47">
        <f>G409+G410</f>
        <v>8057.3</v>
      </c>
      <c r="H408" s="47">
        <f>H409+H410</f>
        <v>13837</v>
      </c>
      <c r="I408" s="47">
        <f>I409+I410</f>
        <v>0</v>
      </c>
      <c r="J408" s="47">
        <f>J409+J410</f>
        <v>7968.5</v>
      </c>
    </row>
    <row r="409" spans="1:10" s="3" customFormat="1" ht="39">
      <c r="A409" s="25" t="s">
        <v>33</v>
      </c>
      <c r="B409" s="1" t="s">
        <v>211</v>
      </c>
      <c r="C409" s="1" t="s">
        <v>24</v>
      </c>
      <c r="D409" s="1" t="s">
        <v>122</v>
      </c>
      <c r="E409" s="1" t="s">
        <v>217</v>
      </c>
      <c r="F409" s="1" t="s">
        <v>34</v>
      </c>
      <c r="G409" s="47">
        <v>8032.3</v>
      </c>
      <c r="H409" s="2">
        <v>13805</v>
      </c>
      <c r="I409" s="2"/>
      <c r="J409" s="63">
        <v>7961.3</v>
      </c>
    </row>
    <row r="410" spans="1:10" s="3" customFormat="1" ht="39">
      <c r="A410" s="25" t="s">
        <v>41</v>
      </c>
      <c r="B410" s="1" t="s">
        <v>211</v>
      </c>
      <c r="C410" s="1" t="s">
        <v>24</v>
      </c>
      <c r="D410" s="1" t="s">
        <v>122</v>
      </c>
      <c r="E410" s="1" t="s">
        <v>217</v>
      </c>
      <c r="F410" s="1" t="s">
        <v>42</v>
      </c>
      <c r="G410" s="47">
        <v>25</v>
      </c>
      <c r="H410" s="2">
        <v>32</v>
      </c>
      <c r="I410" s="2"/>
      <c r="J410" s="63">
        <v>7.2</v>
      </c>
    </row>
    <row r="411" spans="1:10" s="3" customFormat="1" ht="26.25">
      <c r="A411" s="25" t="s">
        <v>376</v>
      </c>
      <c r="B411" s="1" t="s">
        <v>211</v>
      </c>
      <c r="C411" s="1" t="s">
        <v>24</v>
      </c>
      <c r="D411" s="1" t="s">
        <v>122</v>
      </c>
      <c r="E411" s="1" t="s">
        <v>217</v>
      </c>
      <c r="F411" s="1" t="s">
        <v>377</v>
      </c>
      <c r="G411" s="47">
        <f>G412+G413</f>
        <v>2088.5</v>
      </c>
      <c r="H411" s="47">
        <f>H412+H413</f>
        <v>2251</v>
      </c>
      <c r="I411" s="47">
        <f>I412+I413</f>
        <v>0</v>
      </c>
      <c r="J411" s="47">
        <f>J412+J413</f>
        <v>1697.1999999999998</v>
      </c>
    </row>
    <row r="412" spans="1:10" s="3" customFormat="1" ht="26.25">
      <c r="A412" s="25" t="s">
        <v>43</v>
      </c>
      <c r="B412" s="1" t="s">
        <v>211</v>
      </c>
      <c r="C412" s="1" t="s">
        <v>24</v>
      </c>
      <c r="D412" s="1" t="s">
        <v>122</v>
      </c>
      <c r="E412" s="1" t="s">
        <v>217</v>
      </c>
      <c r="F412" s="1" t="s">
        <v>44</v>
      </c>
      <c r="G412" s="47">
        <v>510.2</v>
      </c>
      <c r="H412" s="2">
        <v>515</v>
      </c>
      <c r="I412" s="2"/>
      <c r="J412" s="63">
        <v>425.6</v>
      </c>
    </row>
    <row r="413" spans="1:10" s="3" customFormat="1" ht="26.25">
      <c r="A413" s="25" t="s">
        <v>35</v>
      </c>
      <c r="B413" s="1" t="s">
        <v>211</v>
      </c>
      <c r="C413" s="1" t="s">
        <v>24</v>
      </c>
      <c r="D413" s="1" t="s">
        <v>122</v>
      </c>
      <c r="E413" s="1" t="s">
        <v>217</v>
      </c>
      <c r="F413" s="1" t="s">
        <v>36</v>
      </c>
      <c r="G413" s="47">
        <v>1578.3</v>
      </c>
      <c r="H413" s="2">
        <v>1736</v>
      </c>
      <c r="I413" s="2"/>
      <c r="J413" s="63">
        <v>1271.6</v>
      </c>
    </row>
    <row r="414" spans="1:10" s="3" customFormat="1" ht="15">
      <c r="A414" s="25" t="s">
        <v>382</v>
      </c>
      <c r="B414" s="1" t="s">
        <v>211</v>
      </c>
      <c r="C414" s="1" t="s">
        <v>24</v>
      </c>
      <c r="D414" s="1" t="s">
        <v>122</v>
      </c>
      <c r="E414" s="1" t="s">
        <v>217</v>
      </c>
      <c r="F414" s="1" t="s">
        <v>381</v>
      </c>
      <c r="G414" s="47">
        <f>G415+G416</f>
        <v>228.7</v>
      </c>
      <c r="H414" s="47">
        <f>H415+H416</f>
        <v>55</v>
      </c>
      <c r="I414" s="47">
        <f>I415+I416</f>
        <v>0</v>
      </c>
      <c r="J414" s="47">
        <f>J415+J416</f>
        <v>204.7</v>
      </c>
    </row>
    <row r="415" spans="1:10" s="3" customFormat="1" ht="15">
      <c r="A415" s="25" t="s">
        <v>88</v>
      </c>
      <c r="B415" s="1" t="s">
        <v>211</v>
      </c>
      <c r="C415" s="1" t="s">
        <v>24</v>
      </c>
      <c r="D415" s="1" t="s">
        <v>122</v>
      </c>
      <c r="E415" s="1" t="s">
        <v>217</v>
      </c>
      <c r="F415" s="1" t="s">
        <v>89</v>
      </c>
      <c r="G415" s="47">
        <v>53.7</v>
      </c>
      <c r="H415" s="2">
        <v>55</v>
      </c>
      <c r="I415" s="2"/>
      <c r="J415" s="63">
        <v>29.7</v>
      </c>
    </row>
    <row r="416" spans="1:10" s="3" customFormat="1" ht="15">
      <c r="A416" s="39" t="s">
        <v>426</v>
      </c>
      <c r="B416" s="1" t="s">
        <v>211</v>
      </c>
      <c r="C416" s="1" t="s">
        <v>24</v>
      </c>
      <c r="D416" s="1" t="s">
        <v>122</v>
      </c>
      <c r="E416" s="1" t="s">
        <v>217</v>
      </c>
      <c r="F416" s="1" t="s">
        <v>425</v>
      </c>
      <c r="G416" s="47">
        <v>175</v>
      </c>
      <c r="H416" s="2"/>
      <c r="I416" s="2"/>
      <c r="J416" s="63">
        <v>175</v>
      </c>
    </row>
    <row r="417" spans="1:10" s="18" customFormat="1" ht="38.25">
      <c r="A417" s="29" t="s">
        <v>218</v>
      </c>
      <c r="B417" s="23" t="s">
        <v>211</v>
      </c>
      <c r="C417" s="23" t="s">
        <v>24</v>
      </c>
      <c r="D417" s="23" t="s">
        <v>178</v>
      </c>
      <c r="E417" s="23" t="s">
        <v>13</v>
      </c>
      <c r="F417" s="23" t="s">
        <v>13</v>
      </c>
      <c r="G417" s="43">
        <f aca="true" t="shared" si="71" ref="G417:J418">G418</f>
        <v>1276</v>
      </c>
      <c r="H417" s="43">
        <f t="shared" si="71"/>
        <v>1371</v>
      </c>
      <c r="I417" s="43">
        <f t="shared" si="71"/>
        <v>0</v>
      </c>
      <c r="J417" s="43">
        <f t="shared" si="71"/>
        <v>1099.4</v>
      </c>
    </row>
    <row r="418" spans="1:10" s="18" customFormat="1" ht="14.25">
      <c r="A418" s="29" t="s">
        <v>90</v>
      </c>
      <c r="B418" s="23" t="s">
        <v>211</v>
      </c>
      <c r="C418" s="23" t="s">
        <v>24</v>
      </c>
      <c r="D418" s="23" t="s">
        <v>178</v>
      </c>
      <c r="E418" s="23" t="s">
        <v>91</v>
      </c>
      <c r="F418" s="23" t="s">
        <v>13</v>
      </c>
      <c r="G418" s="43">
        <f t="shared" si="71"/>
        <v>1276</v>
      </c>
      <c r="H418" s="43">
        <f t="shared" si="71"/>
        <v>1371</v>
      </c>
      <c r="I418" s="43">
        <f t="shared" si="71"/>
        <v>0</v>
      </c>
      <c r="J418" s="43">
        <f t="shared" si="71"/>
        <v>1099.4</v>
      </c>
    </row>
    <row r="419" spans="1:10" s="18" customFormat="1" ht="14.25">
      <c r="A419" s="29" t="s">
        <v>219</v>
      </c>
      <c r="B419" s="23" t="s">
        <v>211</v>
      </c>
      <c r="C419" s="23" t="s">
        <v>24</v>
      </c>
      <c r="D419" s="23" t="s">
        <v>178</v>
      </c>
      <c r="E419" s="23" t="s">
        <v>220</v>
      </c>
      <c r="F419" s="23" t="s">
        <v>13</v>
      </c>
      <c r="G419" s="43">
        <f>G420+G422</f>
        <v>1276</v>
      </c>
      <c r="H419" s="43">
        <f>H420+H422</f>
        <v>1371</v>
      </c>
      <c r="I419" s="43">
        <f>I420+I422</f>
        <v>0</v>
      </c>
      <c r="J419" s="43">
        <f>J420+J422</f>
        <v>1099.4</v>
      </c>
    </row>
    <row r="420" spans="1:10" s="3" customFormat="1" ht="26.25">
      <c r="A420" s="25" t="s">
        <v>375</v>
      </c>
      <c r="B420" s="1" t="s">
        <v>211</v>
      </c>
      <c r="C420" s="1" t="s">
        <v>24</v>
      </c>
      <c r="D420" s="1" t="s">
        <v>178</v>
      </c>
      <c r="E420" s="1" t="s">
        <v>220</v>
      </c>
      <c r="F420" s="1" t="s">
        <v>374</v>
      </c>
      <c r="G420" s="47">
        <f>G421</f>
        <v>1146</v>
      </c>
      <c r="H420" s="47">
        <f>H421</f>
        <v>1146</v>
      </c>
      <c r="I420" s="47">
        <f>I421</f>
        <v>0</v>
      </c>
      <c r="J420" s="47">
        <f>J421</f>
        <v>1078.4</v>
      </c>
    </row>
    <row r="421" spans="1:10" s="3" customFormat="1" ht="39">
      <c r="A421" s="25" t="s">
        <v>33</v>
      </c>
      <c r="B421" s="1" t="s">
        <v>211</v>
      </c>
      <c r="C421" s="1" t="s">
        <v>24</v>
      </c>
      <c r="D421" s="1" t="s">
        <v>178</v>
      </c>
      <c r="E421" s="1" t="s">
        <v>220</v>
      </c>
      <c r="F421" s="1" t="s">
        <v>34</v>
      </c>
      <c r="G421" s="47">
        <v>1146</v>
      </c>
      <c r="H421" s="2">
        <v>1146</v>
      </c>
      <c r="I421" s="2"/>
      <c r="J421" s="63">
        <v>1078.4</v>
      </c>
    </row>
    <row r="422" spans="1:10" s="3" customFormat="1" ht="26.25">
      <c r="A422" s="25" t="s">
        <v>376</v>
      </c>
      <c r="B422" s="1" t="s">
        <v>211</v>
      </c>
      <c r="C422" s="1" t="s">
        <v>24</v>
      </c>
      <c r="D422" s="1" t="s">
        <v>178</v>
      </c>
      <c r="E422" s="1" t="s">
        <v>220</v>
      </c>
      <c r="F422" s="1" t="s">
        <v>377</v>
      </c>
      <c r="G422" s="47">
        <f>G423+G424</f>
        <v>130</v>
      </c>
      <c r="H422" s="47">
        <f>H423+H424</f>
        <v>225</v>
      </c>
      <c r="I422" s="47">
        <f>I423+I424</f>
        <v>0</v>
      </c>
      <c r="J422" s="47">
        <f>J423+J424</f>
        <v>21</v>
      </c>
    </row>
    <row r="423" spans="1:10" s="3" customFormat="1" ht="26.25">
      <c r="A423" s="25" t="s">
        <v>43</v>
      </c>
      <c r="B423" s="1" t="s">
        <v>211</v>
      </c>
      <c r="C423" s="1" t="s">
        <v>24</v>
      </c>
      <c r="D423" s="1" t="s">
        <v>178</v>
      </c>
      <c r="E423" s="1" t="s">
        <v>220</v>
      </c>
      <c r="F423" s="1" t="s">
        <v>44</v>
      </c>
      <c r="G423" s="47">
        <v>0.2</v>
      </c>
      <c r="H423" s="2">
        <v>145</v>
      </c>
      <c r="I423" s="2"/>
      <c r="J423" s="63">
        <v>0.2</v>
      </c>
    </row>
    <row r="424" spans="1:10" s="3" customFormat="1" ht="26.25">
      <c r="A424" s="25" t="s">
        <v>35</v>
      </c>
      <c r="B424" s="1" t="s">
        <v>211</v>
      </c>
      <c r="C424" s="1" t="s">
        <v>24</v>
      </c>
      <c r="D424" s="1" t="s">
        <v>178</v>
      </c>
      <c r="E424" s="1" t="s">
        <v>220</v>
      </c>
      <c r="F424" s="1" t="s">
        <v>36</v>
      </c>
      <c r="G424" s="47">
        <v>129.8</v>
      </c>
      <c r="H424" s="2">
        <v>80</v>
      </c>
      <c r="I424" s="2"/>
      <c r="J424" s="63">
        <v>20.8</v>
      </c>
    </row>
    <row r="425" spans="1:10" s="18" customFormat="1" ht="14.25">
      <c r="A425" s="29" t="s">
        <v>99</v>
      </c>
      <c r="B425" s="23" t="s">
        <v>211</v>
      </c>
      <c r="C425" s="23" t="s">
        <v>24</v>
      </c>
      <c r="D425" s="23" t="s">
        <v>100</v>
      </c>
      <c r="E425" s="23" t="s">
        <v>13</v>
      </c>
      <c r="F425" s="23" t="s">
        <v>13</v>
      </c>
      <c r="G425" s="43">
        <f aca="true" t="shared" si="72" ref="G425:J428">G426</f>
        <v>164.3</v>
      </c>
      <c r="H425" s="43">
        <f t="shared" si="72"/>
        <v>100</v>
      </c>
      <c r="I425" s="43">
        <f t="shared" si="72"/>
        <v>0</v>
      </c>
      <c r="J425" s="43">
        <f t="shared" si="72"/>
        <v>65</v>
      </c>
    </row>
    <row r="426" spans="1:10" s="18" customFormat="1" ht="14.25">
      <c r="A426" s="29" t="s">
        <v>90</v>
      </c>
      <c r="B426" s="23" t="s">
        <v>211</v>
      </c>
      <c r="C426" s="23" t="s">
        <v>24</v>
      </c>
      <c r="D426" s="23" t="s">
        <v>100</v>
      </c>
      <c r="E426" s="23" t="s">
        <v>91</v>
      </c>
      <c r="F426" s="23" t="s">
        <v>13</v>
      </c>
      <c r="G426" s="43">
        <f t="shared" si="72"/>
        <v>164.3</v>
      </c>
      <c r="H426" s="43">
        <f t="shared" si="72"/>
        <v>100</v>
      </c>
      <c r="I426" s="43">
        <f t="shared" si="72"/>
        <v>0</v>
      </c>
      <c r="J426" s="43">
        <f t="shared" si="72"/>
        <v>65</v>
      </c>
    </row>
    <row r="427" spans="1:10" s="18" customFormat="1" ht="14.25">
      <c r="A427" s="29" t="s">
        <v>113</v>
      </c>
      <c r="B427" s="23" t="s">
        <v>211</v>
      </c>
      <c r="C427" s="23" t="s">
        <v>24</v>
      </c>
      <c r="D427" s="23" t="s">
        <v>100</v>
      </c>
      <c r="E427" s="23" t="s">
        <v>114</v>
      </c>
      <c r="F427" s="23" t="s">
        <v>13</v>
      </c>
      <c r="G427" s="43">
        <f t="shared" si="72"/>
        <v>164.3</v>
      </c>
      <c r="H427" s="43">
        <f t="shared" si="72"/>
        <v>100</v>
      </c>
      <c r="I427" s="43">
        <f t="shared" si="72"/>
        <v>0</v>
      </c>
      <c r="J427" s="43">
        <f t="shared" si="72"/>
        <v>65</v>
      </c>
    </row>
    <row r="428" spans="1:10" s="3" customFormat="1" ht="26.25">
      <c r="A428" s="25" t="s">
        <v>376</v>
      </c>
      <c r="B428" s="1" t="s">
        <v>211</v>
      </c>
      <c r="C428" s="1" t="s">
        <v>24</v>
      </c>
      <c r="D428" s="1" t="s">
        <v>100</v>
      </c>
      <c r="E428" s="1" t="s">
        <v>114</v>
      </c>
      <c r="F428" s="1" t="s">
        <v>377</v>
      </c>
      <c r="G428" s="47">
        <f t="shared" si="72"/>
        <v>164.3</v>
      </c>
      <c r="H428" s="47">
        <f t="shared" si="72"/>
        <v>100</v>
      </c>
      <c r="I428" s="47">
        <f t="shared" si="72"/>
        <v>0</v>
      </c>
      <c r="J428" s="47">
        <f t="shared" si="72"/>
        <v>65</v>
      </c>
    </row>
    <row r="429" spans="1:10" s="3" customFormat="1" ht="26.25">
      <c r="A429" s="25" t="s">
        <v>35</v>
      </c>
      <c r="B429" s="1" t="s">
        <v>211</v>
      </c>
      <c r="C429" s="1" t="s">
        <v>24</v>
      </c>
      <c r="D429" s="1" t="s">
        <v>100</v>
      </c>
      <c r="E429" s="1" t="s">
        <v>114</v>
      </c>
      <c r="F429" s="1" t="s">
        <v>36</v>
      </c>
      <c r="G429" s="47">
        <v>164.3</v>
      </c>
      <c r="H429" s="2">
        <v>100</v>
      </c>
      <c r="I429" s="2"/>
      <c r="J429" s="63">
        <v>65</v>
      </c>
    </row>
    <row r="430" spans="1:10" s="18" customFormat="1" ht="14.25">
      <c r="A430" s="29" t="s">
        <v>157</v>
      </c>
      <c r="B430" s="23" t="s">
        <v>211</v>
      </c>
      <c r="C430" s="23" t="s">
        <v>135</v>
      </c>
      <c r="D430" s="23"/>
      <c r="E430" s="23"/>
      <c r="F430" s="23"/>
      <c r="G430" s="43">
        <f aca="true" t="shared" si="73" ref="G430:J437">G431</f>
        <v>98.1</v>
      </c>
      <c r="H430" s="43">
        <f t="shared" si="73"/>
        <v>98.1</v>
      </c>
      <c r="I430" s="43">
        <f t="shared" si="73"/>
        <v>0</v>
      </c>
      <c r="J430" s="43">
        <f t="shared" si="73"/>
        <v>22.2</v>
      </c>
    </row>
    <row r="431" spans="1:10" s="18" customFormat="1" ht="25.5">
      <c r="A431" s="29" t="s">
        <v>173</v>
      </c>
      <c r="B431" s="23" t="s">
        <v>211</v>
      </c>
      <c r="C431" s="23" t="s">
        <v>135</v>
      </c>
      <c r="D431" s="23" t="s">
        <v>135</v>
      </c>
      <c r="E431" s="23"/>
      <c r="F431" s="23"/>
      <c r="G431" s="43">
        <f t="shared" si="73"/>
        <v>98.1</v>
      </c>
      <c r="H431" s="43">
        <f t="shared" si="73"/>
        <v>98.1</v>
      </c>
      <c r="I431" s="43">
        <f t="shared" si="73"/>
        <v>0</v>
      </c>
      <c r="J431" s="43">
        <f t="shared" si="73"/>
        <v>22.2</v>
      </c>
    </row>
    <row r="432" spans="1:10" s="18" customFormat="1" ht="25.5">
      <c r="A432" s="29" t="s">
        <v>145</v>
      </c>
      <c r="B432" s="23" t="s">
        <v>211</v>
      </c>
      <c r="C432" s="23" t="s">
        <v>135</v>
      </c>
      <c r="D432" s="23" t="s">
        <v>135</v>
      </c>
      <c r="E432" s="23" t="s">
        <v>146</v>
      </c>
      <c r="F432" s="23" t="s">
        <v>13</v>
      </c>
      <c r="G432" s="43">
        <f t="shared" si="73"/>
        <v>98.1</v>
      </c>
      <c r="H432" s="43">
        <f t="shared" si="73"/>
        <v>98.1</v>
      </c>
      <c r="I432" s="43">
        <f t="shared" si="73"/>
        <v>0</v>
      </c>
      <c r="J432" s="43">
        <f t="shared" si="73"/>
        <v>22.2</v>
      </c>
    </row>
    <row r="433" spans="1:10" s="18" customFormat="1" ht="25.5">
      <c r="A433" s="29" t="s">
        <v>159</v>
      </c>
      <c r="B433" s="23" t="s">
        <v>211</v>
      </c>
      <c r="C433" s="23" t="s">
        <v>135</v>
      </c>
      <c r="D433" s="23" t="s">
        <v>135</v>
      </c>
      <c r="E433" s="23" t="s">
        <v>160</v>
      </c>
      <c r="F433" s="23" t="s">
        <v>13</v>
      </c>
      <c r="G433" s="43">
        <f t="shared" si="73"/>
        <v>98.1</v>
      </c>
      <c r="H433" s="43">
        <f t="shared" si="73"/>
        <v>98.1</v>
      </c>
      <c r="I433" s="43">
        <f t="shared" si="73"/>
        <v>0</v>
      </c>
      <c r="J433" s="43">
        <f t="shared" si="73"/>
        <v>22.2</v>
      </c>
    </row>
    <row r="434" spans="1:10" s="18" customFormat="1" ht="38.25">
      <c r="A434" s="29" t="s">
        <v>174</v>
      </c>
      <c r="B434" s="23" t="s">
        <v>211</v>
      </c>
      <c r="C434" s="23" t="s">
        <v>135</v>
      </c>
      <c r="D434" s="23" t="s">
        <v>135</v>
      </c>
      <c r="E434" s="23" t="s">
        <v>175</v>
      </c>
      <c r="F434" s="23" t="s">
        <v>13</v>
      </c>
      <c r="G434" s="43">
        <f>G437+G435</f>
        <v>98.1</v>
      </c>
      <c r="H434" s="43">
        <f>H437+H435</f>
        <v>98.1</v>
      </c>
      <c r="I434" s="43">
        <f>I437+I435</f>
        <v>0</v>
      </c>
      <c r="J434" s="43">
        <f>J437+J435</f>
        <v>22.2</v>
      </c>
    </row>
    <row r="435" spans="1:10" s="3" customFormat="1" ht="26.25">
      <c r="A435" s="25" t="s">
        <v>375</v>
      </c>
      <c r="B435" s="1" t="s">
        <v>211</v>
      </c>
      <c r="C435" s="1" t="s">
        <v>135</v>
      </c>
      <c r="D435" s="1" t="s">
        <v>135</v>
      </c>
      <c r="E435" s="1" t="s">
        <v>175</v>
      </c>
      <c r="F435" s="1" t="s">
        <v>374</v>
      </c>
      <c r="G435" s="47">
        <f>G436</f>
        <v>85.1</v>
      </c>
      <c r="H435" s="47">
        <f>H436</f>
        <v>0</v>
      </c>
      <c r="I435" s="47">
        <f>I436</f>
        <v>0</v>
      </c>
      <c r="J435" s="47">
        <f>J436</f>
        <v>22.2</v>
      </c>
    </row>
    <row r="436" spans="1:10" s="3" customFormat="1" ht="39">
      <c r="A436" s="25" t="s">
        <v>33</v>
      </c>
      <c r="B436" s="1" t="s">
        <v>211</v>
      </c>
      <c r="C436" s="1" t="s">
        <v>135</v>
      </c>
      <c r="D436" s="1" t="s">
        <v>135</v>
      </c>
      <c r="E436" s="1" t="s">
        <v>175</v>
      </c>
      <c r="F436" s="1" t="s">
        <v>34</v>
      </c>
      <c r="G436" s="47">
        <v>85.1</v>
      </c>
      <c r="H436" s="2"/>
      <c r="I436" s="2"/>
      <c r="J436" s="63">
        <v>22.2</v>
      </c>
    </row>
    <row r="437" spans="1:10" s="3" customFormat="1" ht="26.25">
      <c r="A437" s="25" t="s">
        <v>376</v>
      </c>
      <c r="B437" s="1" t="s">
        <v>211</v>
      </c>
      <c r="C437" s="1" t="s">
        <v>135</v>
      </c>
      <c r="D437" s="1" t="s">
        <v>135</v>
      </c>
      <c r="E437" s="1" t="s">
        <v>175</v>
      </c>
      <c r="F437" s="1" t="s">
        <v>377</v>
      </c>
      <c r="G437" s="47">
        <f t="shared" si="73"/>
        <v>13</v>
      </c>
      <c r="H437" s="47">
        <f t="shared" si="73"/>
        <v>98.1</v>
      </c>
      <c r="I437" s="47">
        <f t="shared" si="73"/>
        <v>0</v>
      </c>
      <c r="J437" s="47">
        <f t="shared" si="73"/>
        <v>0</v>
      </c>
    </row>
    <row r="438" spans="1:10" s="3" customFormat="1" ht="26.25">
      <c r="A438" s="25" t="s">
        <v>35</v>
      </c>
      <c r="B438" s="1" t="s">
        <v>211</v>
      </c>
      <c r="C438" s="1" t="s">
        <v>135</v>
      </c>
      <c r="D438" s="1" t="s">
        <v>135</v>
      </c>
      <c r="E438" s="1" t="s">
        <v>175</v>
      </c>
      <c r="F438" s="1" t="s">
        <v>36</v>
      </c>
      <c r="G438" s="47">
        <v>13</v>
      </c>
      <c r="H438" s="2">
        <v>98.1</v>
      </c>
      <c r="I438" s="2"/>
      <c r="J438" s="63">
        <v>0</v>
      </c>
    </row>
    <row r="439" spans="1:10" s="18" customFormat="1" ht="25.5">
      <c r="A439" s="29" t="s">
        <v>452</v>
      </c>
      <c r="B439" s="23" t="s">
        <v>292</v>
      </c>
      <c r="C439" s="23" t="s">
        <v>13</v>
      </c>
      <c r="D439" s="23" t="s">
        <v>13</v>
      </c>
      <c r="E439" s="23" t="s">
        <v>13</v>
      </c>
      <c r="F439" s="23" t="s">
        <v>13</v>
      </c>
      <c r="G439" s="43">
        <f>G457+G504+G574+G581+G440+G451</f>
        <v>90780.6</v>
      </c>
      <c r="H439" s="43">
        <f>H457+H504+H574+H581+H440+H451</f>
        <v>86625.5</v>
      </c>
      <c r="I439" s="43">
        <f>I457+I504+I574+I581+I440+I451</f>
        <v>0</v>
      </c>
      <c r="J439" s="43">
        <f>J457+J504+J574+J581+J440+J451</f>
        <v>87157.00000000003</v>
      </c>
    </row>
    <row r="440" spans="1:10" s="18" customFormat="1" ht="14.25">
      <c r="A440" s="29" t="s">
        <v>23</v>
      </c>
      <c r="B440" s="23" t="s">
        <v>292</v>
      </c>
      <c r="C440" s="23" t="s">
        <v>24</v>
      </c>
      <c r="D440" s="23"/>
      <c r="E440" s="23"/>
      <c r="F440" s="23"/>
      <c r="G440" s="43">
        <f>G441</f>
        <v>180</v>
      </c>
      <c r="H440" s="43">
        <f>H441</f>
        <v>0</v>
      </c>
      <c r="I440" s="43">
        <f>I441</f>
        <v>0</v>
      </c>
      <c r="J440" s="43">
        <f>J441</f>
        <v>180</v>
      </c>
    </row>
    <row r="441" spans="1:10" s="18" customFormat="1" ht="14.25">
      <c r="A441" s="29" t="s">
        <v>99</v>
      </c>
      <c r="B441" s="23" t="s">
        <v>292</v>
      </c>
      <c r="C441" s="23" t="s">
        <v>24</v>
      </c>
      <c r="D441" s="23" t="s">
        <v>100</v>
      </c>
      <c r="E441" s="23"/>
      <c r="F441" s="23"/>
      <c r="G441" s="43">
        <f>G442+G447</f>
        <v>180</v>
      </c>
      <c r="H441" s="43">
        <f>H442+H447</f>
        <v>0</v>
      </c>
      <c r="I441" s="43">
        <f>I442+I447</f>
        <v>0</v>
      </c>
      <c r="J441" s="43">
        <f>J442+J447</f>
        <v>180</v>
      </c>
    </row>
    <row r="442" spans="1:10" s="18" customFormat="1" ht="38.25">
      <c r="A442" s="38" t="s">
        <v>299</v>
      </c>
      <c r="B442" s="23" t="s">
        <v>292</v>
      </c>
      <c r="C442" s="23" t="s">
        <v>24</v>
      </c>
      <c r="D442" s="23" t="s">
        <v>100</v>
      </c>
      <c r="E442" s="23" t="s">
        <v>300</v>
      </c>
      <c r="F442" s="23"/>
      <c r="G442" s="43">
        <f aca="true" t="shared" si="74" ref="G442:J445">G443</f>
        <v>100</v>
      </c>
      <c r="H442" s="43">
        <f t="shared" si="74"/>
        <v>0</v>
      </c>
      <c r="I442" s="43">
        <f t="shared" si="74"/>
        <v>0</v>
      </c>
      <c r="J442" s="43">
        <f t="shared" si="74"/>
        <v>100</v>
      </c>
    </row>
    <row r="443" spans="1:10" s="18" customFormat="1" ht="28.5">
      <c r="A443" s="65" t="s">
        <v>301</v>
      </c>
      <c r="B443" s="23" t="s">
        <v>292</v>
      </c>
      <c r="C443" s="23" t="s">
        <v>24</v>
      </c>
      <c r="D443" s="23" t="s">
        <v>100</v>
      </c>
      <c r="E443" s="23" t="s">
        <v>302</v>
      </c>
      <c r="F443" s="23"/>
      <c r="G443" s="43">
        <f t="shared" si="74"/>
        <v>100</v>
      </c>
      <c r="H443" s="43">
        <f t="shared" si="74"/>
        <v>0</v>
      </c>
      <c r="I443" s="43">
        <f t="shared" si="74"/>
        <v>0</v>
      </c>
      <c r="J443" s="43">
        <f t="shared" si="74"/>
        <v>100</v>
      </c>
    </row>
    <row r="444" spans="1:10" s="18" customFormat="1" ht="25.5">
      <c r="A444" s="38" t="s">
        <v>524</v>
      </c>
      <c r="B444" s="23" t="s">
        <v>292</v>
      </c>
      <c r="C444" s="23" t="s">
        <v>24</v>
      </c>
      <c r="D444" s="23" t="s">
        <v>100</v>
      </c>
      <c r="E444" s="23" t="s">
        <v>521</v>
      </c>
      <c r="F444" s="23"/>
      <c r="G444" s="43">
        <f t="shared" si="74"/>
        <v>100</v>
      </c>
      <c r="H444" s="43">
        <f t="shared" si="74"/>
        <v>0</v>
      </c>
      <c r="I444" s="43">
        <f t="shared" si="74"/>
        <v>0</v>
      </c>
      <c r="J444" s="43">
        <f t="shared" si="74"/>
        <v>100</v>
      </c>
    </row>
    <row r="445" spans="1:10" s="3" customFormat="1" ht="15">
      <c r="A445" s="25" t="s">
        <v>390</v>
      </c>
      <c r="B445" s="1" t="s">
        <v>292</v>
      </c>
      <c r="C445" s="1" t="s">
        <v>24</v>
      </c>
      <c r="D445" s="1" t="s">
        <v>100</v>
      </c>
      <c r="E445" s="1" t="s">
        <v>521</v>
      </c>
      <c r="F445" s="1" t="s">
        <v>389</v>
      </c>
      <c r="G445" s="47">
        <f t="shared" si="74"/>
        <v>100</v>
      </c>
      <c r="H445" s="47">
        <f t="shared" si="74"/>
        <v>0</v>
      </c>
      <c r="I445" s="47">
        <f t="shared" si="74"/>
        <v>0</v>
      </c>
      <c r="J445" s="47">
        <f t="shared" si="74"/>
        <v>100</v>
      </c>
    </row>
    <row r="446" spans="1:10" s="3" customFormat="1" ht="15">
      <c r="A446" s="25" t="s">
        <v>238</v>
      </c>
      <c r="B446" s="1" t="s">
        <v>292</v>
      </c>
      <c r="C446" s="1" t="s">
        <v>24</v>
      </c>
      <c r="D446" s="1" t="s">
        <v>100</v>
      </c>
      <c r="E446" s="1" t="s">
        <v>521</v>
      </c>
      <c r="F446" s="1" t="s">
        <v>239</v>
      </c>
      <c r="G446" s="47">
        <v>100</v>
      </c>
      <c r="H446" s="2"/>
      <c r="I446" s="2"/>
      <c r="J446" s="63">
        <v>100</v>
      </c>
    </row>
    <row r="447" spans="1:10" s="18" customFormat="1" ht="14.25">
      <c r="A447" s="29" t="s">
        <v>90</v>
      </c>
      <c r="B447" s="23" t="s">
        <v>292</v>
      </c>
      <c r="C447" s="23" t="s">
        <v>24</v>
      </c>
      <c r="D447" s="23" t="s">
        <v>100</v>
      </c>
      <c r="E447" s="23" t="s">
        <v>91</v>
      </c>
      <c r="F447" s="23"/>
      <c r="G447" s="43">
        <f aca="true" t="shared" si="75" ref="G447:J449">G448</f>
        <v>80</v>
      </c>
      <c r="H447" s="43">
        <f t="shared" si="75"/>
        <v>0</v>
      </c>
      <c r="I447" s="43">
        <f t="shared" si="75"/>
        <v>0</v>
      </c>
      <c r="J447" s="43">
        <f t="shared" si="75"/>
        <v>80</v>
      </c>
    </row>
    <row r="448" spans="1:10" s="18" customFormat="1" ht="25.5">
      <c r="A448" s="38" t="s">
        <v>525</v>
      </c>
      <c r="B448" s="23" t="s">
        <v>292</v>
      </c>
      <c r="C448" s="23" t="s">
        <v>24</v>
      </c>
      <c r="D448" s="23" t="s">
        <v>100</v>
      </c>
      <c r="E448" s="23" t="s">
        <v>523</v>
      </c>
      <c r="F448" s="23"/>
      <c r="G448" s="43">
        <f t="shared" si="75"/>
        <v>80</v>
      </c>
      <c r="H448" s="43">
        <f t="shared" si="75"/>
        <v>0</v>
      </c>
      <c r="I448" s="43">
        <f t="shared" si="75"/>
        <v>0</v>
      </c>
      <c r="J448" s="43">
        <f t="shared" si="75"/>
        <v>80</v>
      </c>
    </row>
    <row r="449" spans="1:10" s="3" customFormat="1" ht="15">
      <c r="A449" s="25" t="s">
        <v>390</v>
      </c>
      <c r="B449" s="1" t="s">
        <v>292</v>
      </c>
      <c r="C449" s="1" t="s">
        <v>24</v>
      </c>
      <c r="D449" s="1" t="s">
        <v>100</v>
      </c>
      <c r="E449" s="1" t="s">
        <v>523</v>
      </c>
      <c r="F449" s="1" t="s">
        <v>389</v>
      </c>
      <c r="G449" s="47">
        <f t="shared" si="75"/>
        <v>80</v>
      </c>
      <c r="H449" s="47">
        <f t="shared" si="75"/>
        <v>0</v>
      </c>
      <c r="I449" s="47">
        <f t="shared" si="75"/>
        <v>0</v>
      </c>
      <c r="J449" s="47">
        <f t="shared" si="75"/>
        <v>80</v>
      </c>
    </row>
    <row r="450" spans="1:10" s="3" customFormat="1" ht="15">
      <c r="A450" s="25" t="s">
        <v>238</v>
      </c>
      <c r="B450" s="1" t="s">
        <v>292</v>
      </c>
      <c r="C450" s="1" t="s">
        <v>24</v>
      </c>
      <c r="D450" s="1" t="s">
        <v>100</v>
      </c>
      <c r="E450" s="1" t="s">
        <v>523</v>
      </c>
      <c r="F450" s="1" t="s">
        <v>239</v>
      </c>
      <c r="G450" s="47">
        <v>80</v>
      </c>
      <c r="H450" s="2"/>
      <c r="I450" s="2"/>
      <c r="J450" s="63">
        <v>80</v>
      </c>
    </row>
    <row r="451" spans="1:10" s="18" customFormat="1" ht="25.5">
      <c r="A451" s="38" t="s">
        <v>121</v>
      </c>
      <c r="B451" s="23" t="s">
        <v>292</v>
      </c>
      <c r="C451" s="23" t="s">
        <v>122</v>
      </c>
      <c r="D451" s="23"/>
      <c r="E451" s="23"/>
      <c r="F451" s="23"/>
      <c r="G451" s="43">
        <f aca="true" t="shared" si="76" ref="G451:J455">G452</f>
        <v>67.1</v>
      </c>
      <c r="H451" s="43">
        <f t="shared" si="76"/>
        <v>0</v>
      </c>
      <c r="I451" s="43">
        <f t="shared" si="76"/>
        <v>0</v>
      </c>
      <c r="J451" s="43">
        <f t="shared" si="76"/>
        <v>67.1</v>
      </c>
    </row>
    <row r="452" spans="1:10" s="18" customFormat="1" ht="14.25">
      <c r="A452" s="38" t="s">
        <v>526</v>
      </c>
      <c r="B452" s="23" t="s">
        <v>292</v>
      </c>
      <c r="C452" s="23" t="s">
        <v>122</v>
      </c>
      <c r="D452" s="23" t="s">
        <v>164</v>
      </c>
      <c r="E452" s="23"/>
      <c r="F452" s="23"/>
      <c r="G452" s="43">
        <f t="shared" si="76"/>
        <v>67.1</v>
      </c>
      <c r="H452" s="43">
        <f t="shared" si="76"/>
        <v>0</v>
      </c>
      <c r="I452" s="43">
        <f t="shared" si="76"/>
        <v>0</v>
      </c>
      <c r="J452" s="43">
        <f t="shared" si="76"/>
        <v>67.1</v>
      </c>
    </row>
    <row r="453" spans="1:10" s="18" customFormat="1" ht="38.25">
      <c r="A453" s="38" t="s">
        <v>500</v>
      </c>
      <c r="B453" s="23" t="s">
        <v>292</v>
      </c>
      <c r="C453" s="23" t="s">
        <v>122</v>
      </c>
      <c r="D453" s="23" t="s">
        <v>164</v>
      </c>
      <c r="E453" s="23" t="s">
        <v>498</v>
      </c>
      <c r="F453" s="23"/>
      <c r="G453" s="43">
        <f t="shared" si="76"/>
        <v>67.1</v>
      </c>
      <c r="H453" s="43">
        <f t="shared" si="76"/>
        <v>0</v>
      </c>
      <c r="I453" s="43">
        <f t="shared" si="76"/>
        <v>0</v>
      </c>
      <c r="J453" s="43">
        <f t="shared" si="76"/>
        <v>67.1</v>
      </c>
    </row>
    <row r="454" spans="1:10" s="18" customFormat="1" ht="25.5">
      <c r="A454" s="38" t="s">
        <v>527</v>
      </c>
      <c r="B454" s="23" t="s">
        <v>292</v>
      </c>
      <c r="C454" s="23" t="s">
        <v>122</v>
      </c>
      <c r="D454" s="23" t="s">
        <v>164</v>
      </c>
      <c r="E454" s="23" t="s">
        <v>522</v>
      </c>
      <c r="F454" s="23"/>
      <c r="G454" s="43">
        <f t="shared" si="76"/>
        <v>67.1</v>
      </c>
      <c r="H454" s="43">
        <f t="shared" si="76"/>
        <v>0</v>
      </c>
      <c r="I454" s="43">
        <f t="shared" si="76"/>
        <v>0</v>
      </c>
      <c r="J454" s="43">
        <f t="shared" si="76"/>
        <v>67.1</v>
      </c>
    </row>
    <row r="455" spans="1:10" s="3" customFormat="1" ht="15">
      <c r="A455" s="25" t="s">
        <v>390</v>
      </c>
      <c r="B455" s="1" t="s">
        <v>292</v>
      </c>
      <c r="C455" s="1" t="s">
        <v>122</v>
      </c>
      <c r="D455" s="1" t="s">
        <v>164</v>
      </c>
      <c r="E455" s="1" t="s">
        <v>522</v>
      </c>
      <c r="F455" s="1" t="s">
        <v>389</v>
      </c>
      <c r="G455" s="47">
        <f t="shared" si="76"/>
        <v>67.1</v>
      </c>
      <c r="H455" s="47">
        <f t="shared" si="76"/>
        <v>0</v>
      </c>
      <c r="I455" s="47">
        <f t="shared" si="76"/>
        <v>0</v>
      </c>
      <c r="J455" s="47">
        <f t="shared" si="76"/>
        <v>67.1</v>
      </c>
    </row>
    <row r="456" spans="1:10" s="3" customFormat="1" ht="15">
      <c r="A456" s="25" t="s">
        <v>238</v>
      </c>
      <c r="B456" s="1" t="s">
        <v>292</v>
      </c>
      <c r="C456" s="1" t="s">
        <v>122</v>
      </c>
      <c r="D456" s="1" t="s">
        <v>164</v>
      </c>
      <c r="E456" s="1" t="s">
        <v>522</v>
      </c>
      <c r="F456" s="1" t="s">
        <v>239</v>
      </c>
      <c r="G456" s="47">
        <v>67.1</v>
      </c>
      <c r="H456" s="2"/>
      <c r="I456" s="2"/>
      <c r="J456" s="63">
        <v>67.1</v>
      </c>
    </row>
    <row r="457" spans="1:10" s="18" customFormat="1" ht="14.25">
      <c r="A457" s="29" t="s">
        <v>223</v>
      </c>
      <c r="B457" s="23" t="s">
        <v>292</v>
      </c>
      <c r="C457" s="23" t="s">
        <v>224</v>
      </c>
      <c r="D457" s="23"/>
      <c r="E457" s="23" t="s">
        <v>13</v>
      </c>
      <c r="F457" s="23" t="s">
        <v>13</v>
      </c>
      <c r="G457" s="43">
        <f>G458+G476+G499</f>
        <v>16268.4</v>
      </c>
      <c r="H457" s="43">
        <f>H458+H476+H499</f>
        <v>13451.3</v>
      </c>
      <c r="I457" s="43">
        <f>I458+I476+I499</f>
        <v>0</v>
      </c>
      <c r="J457" s="43">
        <f>J458+J476+J499</f>
        <v>15728.900000000001</v>
      </c>
    </row>
    <row r="458" spans="1:10" s="18" customFormat="1" ht="14.25">
      <c r="A458" s="29" t="s">
        <v>242</v>
      </c>
      <c r="B458" s="23" t="s">
        <v>292</v>
      </c>
      <c r="C458" s="23" t="s">
        <v>224</v>
      </c>
      <c r="D458" s="23" t="s">
        <v>164</v>
      </c>
      <c r="E458" s="23" t="s">
        <v>13</v>
      </c>
      <c r="F458" s="23" t="s">
        <v>13</v>
      </c>
      <c r="G458" s="43">
        <f>G459+G468</f>
        <v>14387.7</v>
      </c>
      <c r="H458" s="43">
        <f>H459+H468</f>
        <v>11932.4</v>
      </c>
      <c r="I458" s="43">
        <f>I459+I468</f>
        <v>0</v>
      </c>
      <c r="J458" s="43">
        <f>J459+J468</f>
        <v>14110.400000000001</v>
      </c>
    </row>
    <row r="459" spans="1:10" s="18" customFormat="1" ht="38.25">
      <c r="A459" s="29" t="s">
        <v>226</v>
      </c>
      <c r="B459" s="23" t="s">
        <v>292</v>
      </c>
      <c r="C459" s="23" t="s">
        <v>224</v>
      </c>
      <c r="D459" s="23" t="s">
        <v>164</v>
      </c>
      <c r="E459" s="23" t="s">
        <v>227</v>
      </c>
      <c r="F459" s="23" t="s">
        <v>13</v>
      </c>
      <c r="G459" s="43">
        <f>G460</f>
        <v>11228.9</v>
      </c>
      <c r="H459" s="43">
        <f>H460</f>
        <v>9432.4</v>
      </c>
      <c r="I459" s="43">
        <f>I460</f>
        <v>0</v>
      </c>
      <c r="J459" s="43">
        <f>J460</f>
        <v>10951.6</v>
      </c>
    </row>
    <row r="460" spans="1:10" s="18" customFormat="1" ht="25.5">
      <c r="A460" s="29" t="s">
        <v>256</v>
      </c>
      <c r="B460" s="23" t="s">
        <v>292</v>
      </c>
      <c r="C460" s="23" t="s">
        <v>224</v>
      </c>
      <c r="D460" s="23" t="s">
        <v>164</v>
      </c>
      <c r="E460" s="23" t="s">
        <v>257</v>
      </c>
      <c r="F460" s="23" t="s">
        <v>13</v>
      </c>
      <c r="G460" s="43">
        <f>G464+G461</f>
        <v>11228.9</v>
      </c>
      <c r="H460" s="43">
        <f>H464+H461</f>
        <v>9432.4</v>
      </c>
      <c r="I460" s="43">
        <f>I464+I461</f>
        <v>0</v>
      </c>
      <c r="J460" s="43">
        <f>J464+J461</f>
        <v>10951.6</v>
      </c>
    </row>
    <row r="461" spans="1:10" s="18" customFormat="1" ht="51">
      <c r="A461" s="38" t="s">
        <v>529</v>
      </c>
      <c r="B461" s="23" t="s">
        <v>292</v>
      </c>
      <c r="C461" s="23" t="s">
        <v>224</v>
      </c>
      <c r="D461" s="23" t="s">
        <v>164</v>
      </c>
      <c r="E461" s="23" t="s">
        <v>528</v>
      </c>
      <c r="F461" s="23"/>
      <c r="G461" s="43">
        <f aca="true" t="shared" si="77" ref="G461:J462">G462</f>
        <v>516.5</v>
      </c>
      <c r="H461" s="43">
        <f t="shared" si="77"/>
        <v>0</v>
      </c>
      <c r="I461" s="43">
        <f t="shared" si="77"/>
        <v>0</v>
      </c>
      <c r="J461" s="43">
        <f t="shared" si="77"/>
        <v>516.5</v>
      </c>
    </row>
    <row r="462" spans="1:10" s="3" customFormat="1" ht="15">
      <c r="A462" s="39" t="s">
        <v>390</v>
      </c>
      <c r="B462" s="1" t="s">
        <v>292</v>
      </c>
      <c r="C462" s="1" t="s">
        <v>224</v>
      </c>
      <c r="D462" s="1" t="s">
        <v>164</v>
      </c>
      <c r="E462" s="1" t="s">
        <v>528</v>
      </c>
      <c r="F462" s="1" t="s">
        <v>389</v>
      </c>
      <c r="G462" s="47">
        <f t="shared" si="77"/>
        <v>516.5</v>
      </c>
      <c r="H462" s="47">
        <f t="shared" si="77"/>
        <v>0</v>
      </c>
      <c r="I462" s="47">
        <f t="shared" si="77"/>
        <v>0</v>
      </c>
      <c r="J462" s="47">
        <f t="shared" si="77"/>
        <v>516.5</v>
      </c>
    </row>
    <row r="463" spans="1:10" s="3" customFormat="1" ht="15">
      <c r="A463" s="39" t="s">
        <v>238</v>
      </c>
      <c r="B463" s="1" t="s">
        <v>292</v>
      </c>
      <c r="C463" s="1" t="s">
        <v>224</v>
      </c>
      <c r="D463" s="1" t="s">
        <v>164</v>
      </c>
      <c r="E463" s="1" t="s">
        <v>528</v>
      </c>
      <c r="F463" s="1" t="s">
        <v>239</v>
      </c>
      <c r="G463" s="47">
        <v>516.5</v>
      </c>
      <c r="H463" s="2"/>
      <c r="I463" s="2"/>
      <c r="J463" s="63">
        <v>516.5</v>
      </c>
    </row>
    <row r="464" spans="1:10" s="18" customFormat="1" ht="25.5">
      <c r="A464" s="29" t="s">
        <v>258</v>
      </c>
      <c r="B464" s="23" t="s">
        <v>292</v>
      </c>
      <c r="C464" s="23" t="s">
        <v>224</v>
      </c>
      <c r="D464" s="23" t="s">
        <v>164</v>
      </c>
      <c r="E464" s="23" t="s">
        <v>259</v>
      </c>
      <c r="F464" s="23" t="s">
        <v>13</v>
      </c>
      <c r="G464" s="43">
        <f>G465</f>
        <v>10712.4</v>
      </c>
      <c r="H464" s="43">
        <f>H465</f>
        <v>9432.4</v>
      </c>
      <c r="I464" s="43">
        <f>I465</f>
        <v>0</v>
      </c>
      <c r="J464" s="43">
        <f>J465</f>
        <v>10435.1</v>
      </c>
    </row>
    <row r="465" spans="1:10" s="3" customFormat="1" ht="15">
      <c r="A465" s="25" t="s">
        <v>390</v>
      </c>
      <c r="B465" s="1" t="s">
        <v>292</v>
      </c>
      <c r="C465" s="1" t="s">
        <v>224</v>
      </c>
      <c r="D465" s="1" t="s">
        <v>164</v>
      </c>
      <c r="E465" s="1" t="s">
        <v>259</v>
      </c>
      <c r="F465" s="1" t="s">
        <v>389</v>
      </c>
      <c r="G465" s="47">
        <f>G466+G467</f>
        <v>10712.4</v>
      </c>
      <c r="H465" s="47">
        <f>H466+H467</f>
        <v>9432.4</v>
      </c>
      <c r="I465" s="47">
        <f>I466+I467</f>
        <v>0</v>
      </c>
      <c r="J465" s="47">
        <f>J466+J467</f>
        <v>10435.1</v>
      </c>
    </row>
    <row r="466" spans="1:10" s="3" customFormat="1" ht="51.75">
      <c r="A466" s="25" t="s">
        <v>232</v>
      </c>
      <c r="B466" s="1" t="s">
        <v>292</v>
      </c>
      <c r="C466" s="1" t="s">
        <v>224</v>
      </c>
      <c r="D466" s="1" t="s">
        <v>164</v>
      </c>
      <c r="E466" s="1" t="s">
        <v>259</v>
      </c>
      <c r="F466" s="1" t="s">
        <v>233</v>
      </c>
      <c r="G466" s="47">
        <v>10706.3</v>
      </c>
      <c r="H466" s="2">
        <v>9432.4</v>
      </c>
      <c r="I466" s="2"/>
      <c r="J466" s="63">
        <v>10429</v>
      </c>
    </row>
    <row r="467" spans="1:10" s="3" customFormat="1" ht="15">
      <c r="A467" s="25" t="s">
        <v>238</v>
      </c>
      <c r="B467" s="1" t="s">
        <v>292</v>
      </c>
      <c r="C467" s="1" t="s">
        <v>224</v>
      </c>
      <c r="D467" s="1" t="s">
        <v>164</v>
      </c>
      <c r="E467" s="1" t="s">
        <v>259</v>
      </c>
      <c r="F467" s="1" t="s">
        <v>239</v>
      </c>
      <c r="G467" s="47">
        <v>6.1</v>
      </c>
      <c r="H467" s="2"/>
      <c r="I467" s="2"/>
      <c r="J467" s="63">
        <v>6.1</v>
      </c>
    </row>
    <row r="468" spans="1:10" s="18" customFormat="1" ht="38.25">
      <c r="A468" s="38" t="s">
        <v>427</v>
      </c>
      <c r="B468" s="23" t="s">
        <v>292</v>
      </c>
      <c r="C468" s="23" t="s">
        <v>224</v>
      </c>
      <c r="D468" s="23" t="s">
        <v>164</v>
      </c>
      <c r="E468" s="23" t="s">
        <v>66</v>
      </c>
      <c r="F468" s="23" t="s">
        <v>13</v>
      </c>
      <c r="G468" s="43">
        <f>G469</f>
        <v>3158.8</v>
      </c>
      <c r="H468" s="43">
        <f>H469</f>
        <v>2500</v>
      </c>
      <c r="I468" s="43">
        <f>I469</f>
        <v>0</v>
      </c>
      <c r="J468" s="43">
        <f>J469</f>
        <v>3158.8</v>
      </c>
    </row>
    <row r="469" spans="1:10" s="18" customFormat="1" ht="38.25">
      <c r="A469" s="29" t="s">
        <v>338</v>
      </c>
      <c r="B469" s="23" t="s">
        <v>292</v>
      </c>
      <c r="C469" s="23" t="s">
        <v>224</v>
      </c>
      <c r="D469" s="23" t="s">
        <v>164</v>
      </c>
      <c r="E469" s="23" t="s">
        <v>339</v>
      </c>
      <c r="F469" s="23"/>
      <c r="G469" s="43">
        <f>G470+G473</f>
        <v>3158.8</v>
      </c>
      <c r="H469" s="43">
        <f>H470+H473</f>
        <v>2500</v>
      </c>
      <c r="I469" s="43">
        <f>I470+I473</f>
        <v>0</v>
      </c>
      <c r="J469" s="43">
        <f>J470+J473</f>
        <v>3158.8</v>
      </c>
    </row>
    <row r="470" spans="1:10" s="18" customFormat="1" ht="51">
      <c r="A470" s="29" t="s">
        <v>92</v>
      </c>
      <c r="B470" s="23" t="s">
        <v>292</v>
      </c>
      <c r="C470" s="23" t="s">
        <v>224</v>
      </c>
      <c r="D470" s="23" t="s">
        <v>164</v>
      </c>
      <c r="E470" s="23" t="s">
        <v>383</v>
      </c>
      <c r="F470" s="23" t="s">
        <v>13</v>
      </c>
      <c r="G470" s="43">
        <f aca="true" t="shared" si="78" ref="G470:J471">G471</f>
        <v>805.5</v>
      </c>
      <c r="H470" s="43">
        <f t="shared" si="78"/>
        <v>2500</v>
      </c>
      <c r="I470" s="43">
        <f t="shared" si="78"/>
        <v>0</v>
      </c>
      <c r="J470" s="43">
        <f t="shared" si="78"/>
        <v>805.5</v>
      </c>
    </row>
    <row r="471" spans="1:10" s="3" customFormat="1" ht="15">
      <c r="A471" s="25" t="s">
        <v>390</v>
      </c>
      <c r="B471" s="1" t="s">
        <v>292</v>
      </c>
      <c r="C471" s="1" t="s">
        <v>224</v>
      </c>
      <c r="D471" s="1" t="s">
        <v>164</v>
      </c>
      <c r="E471" s="1" t="s">
        <v>383</v>
      </c>
      <c r="F471" s="1" t="s">
        <v>389</v>
      </c>
      <c r="G471" s="47">
        <f t="shared" si="78"/>
        <v>805.5</v>
      </c>
      <c r="H471" s="47">
        <f t="shared" si="78"/>
        <v>2500</v>
      </c>
      <c r="I471" s="47">
        <f t="shared" si="78"/>
        <v>0</v>
      </c>
      <c r="J471" s="47">
        <f t="shared" si="78"/>
        <v>805.5</v>
      </c>
    </row>
    <row r="472" spans="1:10" s="3" customFormat="1" ht="15">
      <c r="A472" s="25" t="s">
        <v>238</v>
      </c>
      <c r="B472" s="1" t="s">
        <v>292</v>
      </c>
      <c r="C472" s="1" t="s">
        <v>224</v>
      </c>
      <c r="D472" s="1" t="s">
        <v>164</v>
      </c>
      <c r="E472" s="1" t="s">
        <v>383</v>
      </c>
      <c r="F472" s="1" t="s">
        <v>239</v>
      </c>
      <c r="G472" s="47">
        <v>805.5</v>
      </c>
      <c r="H472" s="2">
        <v>2500</v>
      </c>
      <c r="I472" s="2"/>
      <c r="J472" s="63">
        <v>805.5</v>
      </c>
    </row>
    <row r="473" spans="1:10" s="18" customFormat="1" ht="25.5">
      <c r="A473" s="38" t="s">
        <v>457</v>
      </c>
      <c r="B473" s="23" t="s">
        <v>292</v>
      </c>
      <c r="C473" s="23" t="s">
        <v>224</v>
      </c>
      <c r="D473" s="23" t="s">
        <v>164</v>
      </c>
      <c r="E473" s="23" t="s">
        <v>456</v>
      </c>
      <c r="F473" s="23"/>
      <c r="G473" s="43">
        <f aca="true" t="shared" si="79" ref="G473:J474">G474</f>
        <v>2353.3</v>
      </c>
      <c r="H473" s="43">
        <f t="shared" si="79"/>
        <v>0</v>
      </c>
      <c r="I473" s="43">
        <f t="shared" si="79"/>
        <v>0</v>
      </c>
      <c r="J473" s="43">
        <f t="shared" si="79"/>
        <v>2353.3</v>
      </c>
    </row>
    <row r="474" spans="1:10" s="3" customFormat="1" ht="15">
      <c r="A474" s="25" t="s">
        <v>390</v>
      </c>
      <c r="B474" s="1" t="s">
        <v>292</v>
      </c>
      <c r="C474" s="1" t="s">
        <v>224</v>
      </c>
      <c r="D474" s="1" t="s">
        <v>164</v>
      </c>
      <c r="E474" s="1" t="s">
        <v>456</v>
      </c>
      <c r="F474" s="1" t="s">
        <v>389</v>
      </c>
      <c r="G474" s="47">
        <f t="shared" si="79"/>
        <v>2353.3</v>
      </c>
      <c r="H474" s="47">
        <f t="shared" si="79"/>
        <v>0</v>
      </c>
      <c r="I474" s="47">
        <f t="shared" si="79"/>
        <v>0</v>
      </c>
      <c r="J474" s="47">
        <f t="shared" si="79"/>
        <v>2353.3</v>
      </c>
    </row>
    <row r="475" spans="1:10" s="3" customFormat="1" ht="15">
      <c r="A475" s="25" t="s">
        <v>238</v>
      </c>
      <c r="B475" s="1" t="s">
        <v>292</v>
      </c>
      <c r="C475" s="1" t="s">
        <v>224</v>
      </c>
      <c r="D475" s="1" t="s">
        <v>164</v>
      </c>
      <c r="E475" s="1" t="s">
        <v>456</v>
      </c>
      <c r="F475" s="1" t="s">
        <v>239</v>
      </c>
      <c r="G475" s="47">
        <v>2353.3</v>
      </c>
      <c r="H475" s="2"/>
      <c r="I475" s="2"/>
      <c r="J475" s="63">
        <v>2353.3</v>
      </c>
    </row>
    <row r="476" spans="1:10" s="18" customFormat="1" ht="14.25">
      <c r="A476" s="29" t="s">
        <v>270</v>
      </c>
      <c r="B476" s="23" t="s">
        <v>292</v>
      </c>
      <c r="C476" s="23" t="s">
        <v>224</v>
      </c>
      <c r="D476" s="23" t="s">
        <v>224</v>
      </c>
      <c r="E476" s="23" t="s">
        <v>13</v>
      </c>
      <c r="F476" s="23" t="s">
        <v>13</v>
      </c>
      <c r="G476" s="43">
        <f>G477+G491+G486</f>
        <v>1525.8</v>
      </c>
      <c r="H476" s="43">
        <f>H477+H491+H486</f>
        <v>1518.9</v>
      </c>
      <c r="I476" s="43">
        <f>I477+I491+I486</f>
        <v>0</v>
      </c>
      <c r="J476" s="43">
        <f>J477+J491+J486</f>
        <v>1263.6</v>
      </c>
    </row>
    <row r="477" spans="1:10" s="18" customFormat="1" ht="38.25">
      <c r="A477" s="29" t="s">
        <v>226</v>
      </c>
      <c r="B477" s="23" t="s">
        <v>292</v>
      </c>
      <c r="C477" s="23" t="s">
        <v>224</v>
      </c>
      <c r="D477" s="23" t="s">
        <v>224</v>
      </c>
      <c r="E477" s="23" t="s">
        <v>227</v>
      </c>
      <c r="F477" s="23" t="s">
        <v>13</v>
      </c>
      <c r="G477" s="43">
        <f>G478</f>
        <v>1501.2</v>
      </c>
      <c r="H477" s="43">
        <f>H478</f>
        <v>1513.2</v>
      </c>
      <c r="I477" s="43">
        <f>I478</f>
        <v>0</v>
      </c>
      <c r="J477" s="43">
        <f>J478</f>
        <v>1239</v>
      </c>
    </row>
    <row r="478" spans="1:10" s="18" customFormat="1" ht="14.25">
      <c r="A478" s="29" t="s">
        <v>293</v>
      </c>
      <c r="B478" s="23" t="s">
        <v>292</v>
      </c>
      <c r="C478" s="23" t="s">
        <v>224</v>
      </c>
      <c r="D478" s="23" t="s">
        <v>224</v>
      </c>
      <c r="E478" s="23" t="s">
        <v>294</v>
      </c>
      <c r="F478" s="23" t="s">
        <v>13</v>
      </c>
      <c r="G478" s="43">
        <f>G480+G482</f>
        <v>1501.2</v>
      </c>
      <c r="H478" s="43">
        <f>H480+H482</f>
        <v>1513.2</v>
      </c>
      <c r="I478" s="43">
        <f>I480+I482</f>
        <v>0</v>
      </c>
      <c r="J478" s="43">
        <f>J480+J482</f>
        <v>1239</v>
      </c>
    </row>
    <row r="479" spans="1:10" s="18" customFormat="1" ht="25.5">
      <c r="A479" s="29" t="s">
        <v>295</v>
      </c>
      <c r="B479" s="23" t="s">
        <v>292</v>
      </c>
      <c r="C479" s="23" t="s">
        <v>224</v>
      </c>
      <c r="D479" s="23" t="s">
        <v>224</v>
      </c>
      <c r="E479" s="23" t="s">
        <v>296</v>
      </c>
      <c r="F479" s="23" t="s">
        <v>13</v>
      </c>
      <c r="G479" s="43">
        <f aca="true" t="shared" si="80" ref="G479:J480">G480</f>
        <v>164.5</v>
      </c>
      <c r="H479" s="43">
        <f t="shared" si="80"/>
        <v>149</v>
      </c>
      <c r="I479" s="43">
        <f t="shared" si="80"/>
        <v>0</v>
      </c>
      <c r="J479" s="43">
        <f t="shared" si="80"/>
        <v>164.4</v>
      </c>
    </row>
    <row r="480" spans="1:10" s="3" customFormat="1" ht="26.25">
      <c r="A480" s="25" t="s">
        <v>376</v>
      </c>
      <c r="B480" s="1" t="s">
        <v>292</v>
      </c>
      <c r="C480" s="1" t="s">
        <v>224</v>
      </c>
      <c r="D480" s="1" t="s">
        <v>224</v>
      </c>
      <c r="E480" s="1" t="s">
        <v>296</v>
      </c>
      <c r="F480" s="1" t="s">
        <v>377</v>
      </c>
      <c r="G480" s="47">
        <f t="shared" si="80"/>
        <v>164.5</v>
      </c>
      <c r="H480" s="47">
        <f t="shared" si="80"/>
        <v>149</v>
      </c>
      <c r="I480" s="47">
        <f t="shared" si="80"/>
        <v>0</v>
      </c>
      <c r="J480" s="47">
        <f t="shared" si="80"/>
        <v>164.4</v>
      </c>
    </row>
    <row r="481" spans="1:10" s="3" customFormat="1" ht="26.25">
      <c r="A481" s="25" t="s">
        <v>35</v>
      </c>
      <c r="B481" s="1" t="s">
        <v>292</v>
      </c>
      <c r="C481" s="1" t="s">
        <v>224</v>
      </c>
      <c r="D481" s="1" t="s">
        <v>224</v>
      </c>
      <c r="E481" s="1" t="s">
        <v>296</v>
      </c>
      <c r="F481" s="1" t="s">
        <v>36</v>
      </c>
      <c r="G481" s="47">
        <v>164.5</v>
      </c>
      <c r="H481" s="2">
        <v>149</v>
      </c>
      <c r="I481" s="2"/>
      <c r="J481" s="63">
        <v>164.4</v>
      </c>
    </row>
    <row r="482" spans="1:10" s="18" customFormat="1" ht="25.5">
      <c r="A482" s="29" t="s">
        <v>297</v>
      </c>
      <c r="B482" s="23" t="s">
        <v>292</v>
      </c>
      <c r="C482" s="23" t="s">
        <v>224</v>
      </c>
      <c r="D482" s="23" t="s">
        <v>224</v>
      </c>
      <c r="E482" s="23" t="s">
        <v>298</v>
      </c>
      <c r="F482" s="23" t="s">
        <v>13</v>
      </c>
      <c r="G482" s="43">
        <f>G483</f>
        <v>1336.7</v>
      </c>
      <c r="H482" s="43">
        <f>H483</f>
        <v>1364.2</v>
      </c>
      <c r="I482" s="43">
        <f>I483</f>
        <v>0</v>
      </c>
      <c r="J482" s="43">
        <f>J483</f>
        <v>1074.6</v>
      </c>
    </row>
    <row r="483" spans="1:10" s="3" customFormat="1" ht="15">
      <c r="A483" s="25" t="s">
        <v>390</v>
      </c>
      <c r="B483" s="1" t="s">
        <v>292</v>
      </c>
      <c r="C483" s="1" t="s">
        <v>224</v>
      </c>
      <c r="D483" s="1" t="s">
        <v>224</v>
      </c>
      <c r="E483" s="1" t="s">
        <v>298</v>
      </c>
      <c r="F483" s="1" t="s">
        <v>389</v>
      </c>
      <c r="G483" s="47">
        <f>G484+G485</f>
        <v>1336.7</v>
      </c>
      <c r="H483" s="47">
        <f>H484+H485</f>
        <v>1364.2</v>
      </c>
      <c r="I483" s="47">
        <f>I484+I485</f>
        <v>0</v>
      </c>
      <c r="J483" s="47">
        <f>J484+J485</f>
        <v>1074.6</v>
      </c>
    </row>
    <row r="484" spans="1:10" s="3" customFormat="1" ht="51.75">
      <c r="A484" s="25" t="s">
        <v>232</v>
      </c>
      <c r="B484" s="1" t="s">
        <v>292</v>
      </c>
      <c r="C484" s="1" t="s">
        <v>224</v>
      </c>
      <c r="D484" s="1" t="s">
        <v>224</v>
      </c>
      <c r="E484" s="1" t="s">
        <v>298</v>
      </c>
      <c r="F484" s="1" t="s">
        <v>233</v>
      </c>
      <c r="G484" s="47">
        <v>1314.3</v>
      </c>
      <c r="H484" s="2">
        <v>1364.2</v>
      </c>
      <c r="I484" s="2"/>
      <c r="J484" s="63">
        <v>1054</v>
      </c>
    </row>
    <row r="485" spans="1:10" s="3" customFormat="1" ht="15">
      <c r="A485" s="25" t="s">
        <v>238</v>
      </c>
      <c r="B485" s="1" t="s">
        <v>292</v>
      </c>
      <c r="C485" s="1" t="s">
        <v>224</v>
      </c>
      <c r="D485" s="1" t="s">
        <v>224</v>
      </c>
      <c r="E485" s="1" t="s">
        <v>298</v>
      </c>
      <c r="F485" s="1" t="s">
        <v>239</v>
      </c>
      <c r="G485" s="47">
        <v>22.4</v>
      </c>
      <c r="H485" s="2"/>
      <c r="I485" s="2"/>
      <c r="J485" s="63">
        <v>20.6</v>
      </c>
    </row>
    <row r="486" spans="1:10" s="18" customFormat="1" ht="38.25">
      <c r="A486" s="38" t="s">
        <v>53</v>
      </c>
      <c r="B486" s="23" t="s">
        <v>292</v>
      </c>
      <c r="C486" s="23" t="s">
        <v>224</v>
      </c>
      <c r="D486" s="23" t="s">
        <v>224</v>
      </c>
      <c r="E486" s="23" t="s">
        <v>54</v>
      </c>
      <c r="F486" s="23"/>
      <c r="G486" s="43">
        <f aca="true" t="shared" si="81" ref="G486:J489">G487</f>
        <v>15</v>
      </c>
      <c r="H486" s="43">
        <f t="shared" si="81"/>
        <v>0</v>
      </c>
      <c r="I486" s="43">
        <f t="shared" si="81"/>
        <v>0</v>
      </c>
      <c r="J486" s="43">
        <f t="shared" si="81"/>
        <v>15</v>
      </c>
    </row>
    <row r="487" spans="1:10" s="18" customFormat="1" ht="38.25">
      <c r="A487" s="38" t="s">
        <v>61</v>
      </c>
      <c r="B487" s="23" t="s">
        <v>292</v>
      </c>
      <c r="C487" s="23" t="s">
        <v>224</v>
      </c>
      <c r="D487" s="23" t="s">
        <v>224</v>
      </c>
      <c r="E487" s="23" t="s">
        <v>62</v>
      </c>
      <c r="F487" s="23"/>
      <c r="G487" s="43">
        <f t="shared" si="81"/>
        <v>15</v>
      </c>
      <c r="H487" s="43">
        <f t="shared" si="81"/>
        <v>0</v>
      </c>
      <c r="I487" s="43">
        <f t="shared" si="81"/>
        <v>0</v>
      </c>
      <c r="J487" s="43">
        <f t="shared" si="81"/>
        <v>15</v>
      </c>
    </row>
    <row r="488" spans="1:10" s="18" customFormat="1" ht="38.25">
      <c r="A488" s="38" t="s">
        <v>63</v>
      </c>
      <c r="B488" s="23" t="s">
        <v>292</v>
      </c>
      <c r="C488" s="23" t="s">
        <v>224</v>
      </c>
      <c r="D488" s="23" t="s">
        <v>224</v>
      </c>
      <c r="E488" s="23" t="s">
        <v>64</v>
      </c>
      <c r="F488" s="23"/>
      <c r="G488" s="43">
        <f t="shared" si="81"/>
        <v>15</v>
      </c>
      <c r="H488" s="43">
        <f t="shared" si="81"/>
        <v>0</v>
      </c>
      <c r="I488" s="43">
        <f t="shared" si="81"/>
        <v>0</v>
      </c>
      <c r="J488" s="43">
        <f t="shared" si="81"/>
        <v>15</v>
      </c>
    </row>
    <row r="489" spans="1:10" s="3" customFormat="1" ht="15">
      <c r="A489" s="39" t="s">
        <v>390</v>
      </c>
      <c r="B489" s="1" t="s">
        <v>292</v>
      </c>
      <c r="C489" s="1" t="s">
        <v>224</v>
      </c>
      <c r="D489" s="1" t="s">
        <v>224</v>
      </c>
      <c r="E489" s="1" t="s">
        <v>64</v>
      </c>
      <c r="F489" s="1" t="s">
        <v>389</v>
      </c>
      <c r="G489" s="47">
        <f t="shared" si="81"/>
        <v>15</v>
      </c>
      <c r="H489" s="47">
        <f t="shared" si="81"/>
        <v>0</v>
      </c>
      <c r="I489" s="47">
        <f t="shared" si="81"/>
        <v>0</v>
      </c>
      <c r="J489" s="47">
        <f t="shared" si="81"/>
        <v>15</v>
      </c>
    </row>
    <row r="490" spans="1:10" s="3" customFormat="1" ht="15">
      <c r="A490" s="39" t="s">
        <v>238</v>
      </c>
      <c r="B490" s="1" t="s">
        <v>292</v>
      </c>
      <c r="C490" s="1" t="s">
        <v>224</v>
      </c>
      <c r="D490" s="1" t="s">
        <v>224</v>
      </c>
      <c r="E490" s="1" t="s">
        <v>64</v>
      </c>
      <c r="F490" s="1" t="s">
        <v>239</v>
      </c>
      <c r="G490" s="47">
        <v>15</v>
      </c>
      <c r="H490" s="2"/>
      <c r="I490" s="2"/>
      <c r="J490" s="63">
        <v>15</v>
      </c>
    </row>
    <row r="491" spans="1:10" s="18" customFormat="1" ht="38.25">
      <c r="A491" s="29" t="s">
        <v>427</v>
      </c>
      <c r="B491" s="23" t="s">
        <v>292</v>
      </c>
      <c r="C491" s="23" t="s">
        <v>224</v>
      </c>
      <c r="D491" s="23" t="s">
        <v>224</v>
      </c>
      <c r="E491" s="23" t="s">
        <v>66</v>
      </c>
      <c r="F491" s="23"/>
      <c r="G491" s="43">
        <f>G492</f>
        <v>9.6</v>
      </c>
      <c r="H491" s="43">
        <f>H492</f>
        <v>5.7</v>
      </c>
      <c r="I491" s="43">
        <f>I492</f>
        <v>0</v>
      </c>
      <c r="J491" s="43">
        <f>J492</f>
        <v>9.6</v>
      </c>
    </row>
    <row r="492" spans="1:10" s="18" customFormat="1" ht="38.25">
      <c r="A492" s="29" t="s">
        <v>338</v>
      </c>
      <c r="B492" s="23" t="s">
        <v>292</v>
      </c>
      <c r="C492" s="23" t="s">
        <v>224</v>
      </c>
      <c r="D492" s="23" t="s">
        <v>224</v>
      </c>
      <c r="E492" s="23" t="s">
        <v>339</v>
      </c>
      <c r="F492" s="23" t="s">
        <v>13</v>
      </c>
      <c r="G492" s="43">
        <f>G493+G496</f>
        <v>9.6</v>
      </c>
      <c r="H492" s="43">
        <f>H493+H496</f>
        <v>5.7</v>
      </c>
      <c r="I492" s="43">
        <f>I493+I496</f>
        <v>0</v>
      </c>
      <c r="J492" s="43">
        <f>J493+J496</f>
        <v>9.6</v>
      </c>
    </row>
    <row r="493" spans="1:10" s="18" customFormat="1" ht="51">
      <c r="A493" s="29" t="s">
        <v>92</v>
      </c>
      <c r="B493" s="23" t="s">
        <v>292</v>
      </c>
      <c r="C493" s="23" t="s">
        <v>224</v>
      </c>
      <c r="D493" s="23" t="s">
        <v>224</v>
      </c>
      <c r="E493" s="23" t="s">
        <v>383</v>
      </c>
      <c r="F493" s="23" t="s">
        <v>13</v>
      </c>
      <c r="G493" s="43">
        <f aca="true" t="shared" si="82" ref="G493:J494">G494</f>
        <v>2.4</v>
      </c>
      <c r="H493" s="43">
        <f t="shared" si="82"/>
        <v>5.7</v>
      </c>
      <c r="I493" s="43">
        <f t="shared" si="82"/>
        <v>0</v>
      </c>
      <c r="J493" s="43">
        <f t="shared" si="82"/>
        <v>2.4</v>
      </c>
    </row>
    <row r="494" spans="1:10" s="3" customFormat="1" ht="15">
      <c r="A494" s="25" t="s">
        <v>390</v>
      </c>
      <c r="B494" s="1" t="s">
        <v>292</v>
      </c>
      <c r="C494" s="1" t="s">
        <v>224</v>
      </c>
      <c r="D494" s="1" t="s">
        <v>224</v>
      </c>
      <c r="E494" s="1" t="s">
        <v>383</v>
      </c>
      <c r="F494" s="1" t="s">
        <v>389</v>
      </c>
      <c r="G494" s="47">
        <f t="shared" si="82"/>
        <v>2.4</v>
      </c>
      <c r="H494" s="47">
        <f t="shared" si="82"/>
        <v>5.7</v>
      </c>
      <c r="I494" s="47">
        <f t="shared" si="82"/>
        <v>0</v>
      </c>
      <c r="J494" s="47">
        <f t="shared" si="82"/>
        <v>2.4</v>
      </c>
    </row>
    <row r="495" spans="1:10" s="3" customFormat="1" ht="15">
      <c r="A495" s="25" t="s">
        <v>238</v>
      </c>
      <c r="B495" s="1" t="s">
        <v>292</v>
      </c>
      <c r="C495" s="1" t="s">
        <v>224</v>
      </c>
      <c r="D495" s="1" t="s">
        <v>224</v>
      </c>
      <c r="E495" s="1" t="s">
        <v>383</v>
      </c>
      <c r="F495" s="1" t="s">
        <v>239</v>
      </c>
      <c r="G495" s="47">
        <v>2.4</v>
      </c>
      <c r="H495" s="2">
        <v>5.7</v>
      </c>
      <c r="I495" s="2"/>
      <c r="J495" s="63">
        <v>2.4</v>
      </c>
    </row>
    <row r="496" spans="1:10" s="18" customFormat="1" ht="25.5">
      <c r="A496" s="38" t="s">
        <v>457</v>
      </c>
      <c r="B496" s="23" t="s">
        <v>292</v>
      </c>
      <c r="C496" s="23" t="s">
        <v>224</v>
      </c>
      <c r="D496" s="23" t="s">
        <v>224</v>
      </c>
      <c r="E496" s="23" t="s">
        <v>456</v>
      </c>
      <c r="F496" s="23"/>
      <c r="G496" s="43">
        <f aca="true" t="shared" si="83" ref="G496:J497">G497</f>
        <v>7.2</v>
      </c>
      <c r="H496" s="43">
        <f t="shared" si="83"/>
        <v>0</v>
      </c>
      <c r="I496" s="43">
        <f t="shared" si="83"/>
        <v>0</v>
      </c>
      <c r="J496" s="43">
        <f t="shared" si="83"/>
        <v>7.2</v>
      </c>
    </row>
    <row r="497" spans="1:10" s="3" customFormat="1" ht="15">
      <c r="A497" s="25" t="s">
        <v>390</v>
      </c>
      <c r="B497" s="1" t="s">
        <v>292</v>
      </c>
      <c r="C497" s="1" t="s">
        <v>224</v>
      </c>
      <c r="D497" s="1" t="s">
        <v>224</v>
      </c>
      <c r="E497" s="1" t="s">
        <v>456</v>
      </c>
      <c r="F497" s="1" t="s">
        <v>389</v>
      </c>
      <c r="G497" s="47">
        <f t="shared" si="83"/>
        <v>7.2</v>
      </c>
      <c r="H497" s="47">
        <f t="shared" si="83"/>
        <v>0</v>
      </c>
      <c r="I497" s="47">
        <f t="shared" si="83"/>
        <v>0</v>
      </c>
      <c r="J497" s="47">
        <f t="shared" si="83"/>
        <v>7.2</v>
      </c>
    </row>
    <row r="498" spans="1:10" s="3" customFormat="1" ht="15">
      <c r="A498" s="25" t="s">
        <v>238</v>
      </c>
      <c r="B498" s="1" t="s">
        <v>292</v>
      </c>
      <c r="C498" s="1" t="s">
        <v>224</v>
      </c>
      <c r="D498" s="1" t="s">
        <v>224</v>
      </c>
      <c r="E498" s="1" t="s">
        <v>456</v>
      </c>
      <c r="F498" s="1" t="s">
        <v>239</v>
      </c>
      <c r="G498" s="47">
        <v>7.2</v>
      </c>
      <c r="H498" s="2"/>
      <c r="I498" s="2"/>
      <c r="J498" s="63">
        <v>7.2</v>
      </c>
    </row>
    <row r="499" spans="1:10" s="18" customFormat="1" ht="14.25">
      <c r="A499" s="38" t="s">
        <v>277</v>
      </c>
      <c r="B499" s="23" t="s">
        <v>292</v>
      </c>
      <c r="C499" s="23" t="s">
        <v>224</v>
      </c>
      <c r="D499" s="23" t="s">
        <v>124</v>
      </c>
      <c r="E499" s="23"/>
      <c r="F499" s="23"/>
      <c r="G499" s="43">
        <f aca="true" t="shared" si="84" ref="G499:J502">G500</f>
        <v>354.9</v>
      </c>
      <c r="H499" s="43">
        <f t="shared" si="84"/>
        <v>0</v>
      </c>
      <c r="I499" s="43">
        <f t="shared" si="84"/>
        <v>0</v>
      </c>
      <c r="J499" s="43">
        <f t="shared" si="84"/>
        <v>354.9</v>
      </c>
    </row>
    <row r="500" spans="1:10" s="18" customFormat="1" ht="51">
      <c r="A500" s="38" t="s">
        <v>271</v>
      </c>
      <c r="B500" s="23" t="s">
        <v>292</v>
      </c>
      <c r="C500" s="23" t="s">
        <v>224</v>
      </c>
      <c r="D500" s="23" t="s">
        <v>124</v>
      </c>
      <c r="E500" s="23" t="s">
        <v>272</v>
      </c>
      <c r="F500" s="23"/>
      <c r="G500" s="43">
        <f t="shared" si="84"/>
        <v>354.9</v>
      </c>
      <c r="H500" s="43">
        <f t="shared" si="84"/>
        <v>0</v>
      </c>
      <c r="I500" s="43">
        <f t="shared" si="84"/>
        <v>0</v>
      </c>
      <c r="J500" s="43">
        <f t="shared" si="84"/>
        <v>354.9</v>
      </c>
    </row>
    <row r="501" spans="1:10" s="18" customFormat="1" ht="25.5">
      <c r="A501" s="38" t="s">
        <v>469</v>
      </c>
      <c r="B501" s="23" t="s">
        <v>292</v>
      </c>
      <c r="C501" s="23" t="s">
        <v>224</v>
      </c>
      <c r="D501" s="23" t="s">
        <v>124</v>
      </c>
      <c r="E501" s="23" t="s">
        <v>468</v>
      </c>
      <c r="F501" s="23"/>
      <c r="G501" s="43">
        <f t="shared" si="84"/>
        <v>354.9</v>
      </c>
      <c r="H501" s="43">
        <f t="shared" si="84"/>
        <v>0</v>
      </c>
      <c r="I501" s="43">
        <f t="shared" si="84"/>
        <v>0</v>
      </c>
      <c r="J501" s="43">
        <f t="shared" si="84"/>
        <v>354.9</v>
      </c>
    </row>
    <row r="502" spans="1:10" s="3" customFormat="1" ht="15">
      <c r="A502" s="39" t="s">
        <v>390</v>
      </c>
      <c r="B502" s="1" t="s">
        <v>292</v>
      </c>
      <c r="C502" s="1" t="s">
        <v>224</v>
      </c>
      <c r="D502" s="1" t="s">
        <v>124</v>
      </c>
      <c r="E502" s="1" t="s">
        <v>468</v>
      </c>
      <c r="F502" s="1" t="s">
        <v>389</v>
      </c>
      <c r="G502" s="47">
        <f t="shared" si="84"/>
        <v>354.9</v>
      </c>
      <c r="H502" s="47">
        <f t="shared" si="84"/>
        <v>0</v>
      </c>
      <c r="I502" s="47">
        <f t="shared" si="84"/>
        <v>0</v>
      </c>
      <c r="J502" s="47">
        <f t="shared" si="84"/>
        <v>354.9</v>
      </c>
    </row>
    <row r="503" spans="1:10" s="3" customFormat="1" ht="15">
      <c r="A503" s="39" t="s">
        <v>238</v>
      </c>
      <c r="B503" s="1" t="s">
        <v>292</v>
      </c>
      <c r="C503" s="1" t="s">
        <v>224</v>
      </c>
      <c r="D503" s="1" t="s">
        <v>124</v>
      </c>
      <c r="E503" s="1" t="s">
        <v>468</v>
      </c>
      <c r="F503" s="1" t="s">
        <v>239</v>
      </c>
      <c r="G503" s="47">
        <v>354.9</v>
      </c>
      <c r="H503" s="2"/>
      <c r="I503" s="2"/>
      <c r="J503" s="63">
        <v>354.9</v>
      </c>
    </row>
    <row r="504" spans="1:10" s="18" customFormat="1" ht="14.25">
      <c r="A504" s="29" t="s">
        <v>180</v>
      </c>
      <c r="B504" s="23" t="s">
        <v>292</v>
      </c>
      <c r="C504" s="23" t="s">
        <v>181</v>
      </c>
      <c r="D504" s="23"/>
      <c r="E504" s="23" t="s">
        <v>13</v>
      </c>
      <c r="F504" s="23" t="s">
        <v>13</v>
      </c>
      <c r="G504" s="43">
        <f>G505+G555</f>
        <v>73738.9</v>
      </c>
      <c r="H504" s="43">
        <f>H505+H555</f>
        <v>73114.2</v>
      </c>
      <c r="I504" s="43">
        <f>I505+I555</f>
        <v>0</v>
      </c>
      <c r="J504" s="43">
        <f>J505+J555</f>
        <v>70654.8</v>
      </c>
    </row>
    <row r="505" spans="1:10" s="18" customFormat="1" ht="14.25">
      <c r="A505" s="29" t="s">
        <v>182</v>
      </c>
      <c r="B505" s="23" t="s">
        <v>292</v>
      </c>
      <c r="C505" s="23" t="s">
        <v>181</v>
      </c>
      <c r="D505" s="23" t="s">
        <v>24</v>
      </c>
      <c r="E505" s="23" t="s">
        <v>13</v>
      </c>
      <c r="F505" s="23" t="s">
        <v>13</v>
      </c>
      <c r="G505" s="43">
        <f>G506+G538+G546</f>
        <v>69288.9</v>
      </c>
      <c r="H505" s="43">
        <f>H506+H538+H546</f>
        <v>69058.5</v>
      </c>
      <c r="I505" s="43">
        <f>I506+I538+I546</f>
        <v>0</v>
      </c>
      <c r="J505" s="43">
        <f>J506+J538+J546</f>
        <v>66258</v>
      </c>
    </row>
    <row r="506" spans="1:10" s="18" customFormat="1" ht="38.25">
      <c r="A506" s="29" t="s">
        <v>299</v>
      </c>
      <c r="B506" s="23" t="s">
        <v>292</v>
      </c>
      <c r="C506" s="23" t="s">
        <v>181</v>
      </c>
      <c r="D506" s="23" t="s">
        <v>24</v>
      </c>
      <c r="E506" s="23" t="s">
        <v>300</v>
      </c>
      <c r="F506" s="23" t="s">
        <v>13</v>
      </c>
      <c r="G506" s="43">
        <f>G507+G520+G527+G531</f>
        <v>65725</v>
      </c>
      <c r="H506" s="43">
        <f>H507+H520+H527+H531</f>
        <v>68295.3</v>
      </c>
      <c r="I506" s="43">
        <f>I507+I520+I527+I531</f>
        <v>0</v>
      </c>
      <c r="J506" s="43">
        <f>J507+J520+J527+J531</f>
        <v>62717.600000000006</v>
      </c>
    </row>
    <row r="507" spans="1:10" s="18" customFormat="1" ht="25.5">
      <c r="A507" s="29" t="s">
        <v>301</v>
      </c>
      <c r="B507" s="23" t="s">
        <v>292</v>
      </c>
      <c r="C507" s="23" t="s">
        <v>181</v>
      </c>
      <c r="D507" s="23" t="s">
        <v>24</v>
      </c>
      <c r="E507" s="23" t="s">
        <v>302</v>
      </c>
      <c r="F507" s="23" t="s">
        <v>13</v>
      </c>
      <c r="G507" s="43">
        <f>G517+G508+G511+G514</f>
        <v>16880.3</v>
      </c>
      <c r="H507" s="43">
        <f>H517+H508+H511+H514</f>
        <v>16730</v>
      </c>
      <c r="I507" s="43">
        <f>I517+I508+I511+I514</f>
        <v>0</v>
      </c>
      <c r="J507" s="43">
        <f>J517+J508+J511+J514</f>
        <v>15423.900000000001</v>
      </c>
    </row>
    <row r="508" spans="1:10" s="18" customFormat="1" ht="25.5">
      <c r="A508" s="38" t="s">
        <v>473</v>
      </c>
      <c r="B508" s="23" t="s">
        <v>292</v>
      </c>
      <c r="C508" s="23" t="s">
        <v>181</v>
      </c>
      <c r="D508" s="23" t="s">
        <v>24</v>
      </c>
      <c r="E508" s="23" t="s">
        <v>470</v>
      </c>
      <c r="F508" s="23"/>
      <c r="G508" s="43">
        <f aca="true" t="shared" si="85" ref="G508:J509">G509</f>
        <v>126.2</v>
      </c>
      <c r="H508" s="43">
        <f t="shared" si="85"/>
        <v>0</v>
      </c>
      <c r="I508" s="43">
        <f t="shared" si="85"/>
        <v>0</v>
      </c>
      <c r="J508" s="43">
        <f t="shared" si="85"/>
        <v>126.2</v>
      </c>
    </row>
    <row r="509" spans="1:10" s="3" customFormat="1" ht="15">
      <c r="A509" s="39" t="s">
        <v>390</v>
      </c>
      <c r="B509" s="1" t="s">
        <v>292</v>
      </c>
      <c r="C509" s="1" t="s">
        <v>181</v>
      </c>
      <c r="D509" s="1" t="s">
        <v>24</v>
      </c>
      <c r="E509" s="1" t="s">
        <v>470</v>
      </c>
      <c r="F509" s="1" t="s">
        <v>389</v>
      </c>
      <c r="G509" s="47">
        <f t="shared" si="85"/>
        <v>126.2</v>
      </c>
      <c r="H509" s="47">
        <f t="shared" si="85"/>
        <v>0</v>
      </c>
      <c r="I509" s="47">
        <f t="shared" si="85"/>
        <v>0</v>
      </c>
      <c r="J509" s="47">
        <f t="shared" si="85"/>
        <v>126.2</v>
      </c>
    </row>
    <row r="510" spans="1:10" s="3" customFormat="1" ht="15">
      <c r="A510" s="39" t="s">
        <v>238</v>
      </c>
      <c r="B510" s="1" t="s">
        <v>292</v>
      </c>
      <c r="C510" s="1" t="s">
        <v>181</v>
      </c>
      <c r="D510" s="1" t="s">
        <v>24</v>
      </c>
      <c r="E510" s="1" t="s">
        <v>470</v>
      </c>
      <c r="F510" s="1" t="s">
        <v>239</v>
      </c>
      <c r="G510" s="47">
        <v>126.2</v>
      </c>
      <c r="H510" s="2"/>
      <c r="I510" s="2"/>
      <c r="J510" s="63">
        <v>126.2</v>
      </c>
    </row>
    <row r="511" spans="1:10" s="18" customFormat="1" ht="25.5">
      <c r="A511" s="38" t="s">
        <v>474</v>
      </c>
      <c r="B511" s="23" t="s">
        <v>292</v>
      </c>
      <c r="C511" s="23" t="s">
        <v>181</v>
      </c>
      <c r="D511" s="23" t="s">
        <v>24</v>
      </c>
      <c r="E511" s="23" t="s">
        <v>471</v>
      </c>
      <c r="F511" s="23"/>
      <c r="G511" s="43">
        <f aca="true" t="shared" si="86" ref="G511:J512">G512</f>
        <v>20.7</v>
      </c>
      <c r="H511" s="43">
        <f t="shared" si="86"/>
        <v>0</v>
      </c>
      <c r="I511" s="43">
        <f t="shared" si="86"/>
        <v>0</v>
      </c>
      <c r="J511" s="43">
        <f t="shared" si="86"/>
        <v>20.7</v>
      </c>
    </row>
    <row r="512" spans="1:10" s="3" customFormat="1" ht="15">
      <c r="A512" s="39" t="s">
        <v>390</v>
      </c>
      <c r="B512" s="1" t="s">
        <v>292</v>
      </c>
      <c r="C512" s="1" t="s">
        <v>181</v>
      </c>
      <c r="D512" s="1" t="s">
        <v>24</v>
      </c>
      <c r="E512" s="1" t="s">
        <v>471</v>
      </c>
      <c r="F512" s="1" t="s">
        <v>389</v>
      </c>
      <c r="G512" s="47">
        <f t="shared" si="86"/>
        <v>20.7</v>
      </c>
      <c r="H512" s="47">
        <f t="shared" si="86"/>
        <v>0</v>
      </c>
      <c r="I512" s="47">
        <f t="shared" si="86"/>
        <v>0</v>
      </c>
      <c r="J512" s="47">
        <f t="shared" si="86"/>
        <v>20.7</v>
      </c>
    </row>
    <row r="513" spans="1:10" s="3" customFormat="1" ht="15">
      <c r="A513" s="39" t="s">
        <v>238</v>
      </c>
      <c r="B513" s="1" t="s">
        <v>292</v>
      </c>
      <c r="C513" s="1" t="s">
        <v>181</v>
      </c>
      <c r="D513" s="1" t="s">
        <v>24</v>
      </c>
      <c r="E513" s="1" t="s">
        <v>471</v>
      </c>
      <c r="F513" s="1" t="s">
        <v>239</v>
      </c>
      <c r="G513" s="47">
        <v>20.7</v>
      </c>
      <c r="H513" s="2"/>
      <c r="I513" s="2"/>
      <c r="J513" s="63">
        <v>20.7</v>
      </c>
    </row>
    <row r="514" spans="1:10" s="18" customFormat="1" ht="51">
      <c r="A514" s="38" t="s">
        <v>475</v>
      </c>
      <c r="B514" s="23" t="s">
        <v>292</v>
      </c>
      <c r="C514" s="23" t="s">
        <v>181</v>
      </c>
      <c r="D514" s="23" t="s">
        <v>24</v>
      </c>
      <c r="E514" s="23" t="s">
        <v>472</v>
      </c>
      <c r="F514" s="23"/>
      <c r="G514" s="43">
        <f aca="true" t="shared" si="87" ref="G514:J515">G515</f>
        <v>106.8</v>
      </c>
      <c r="H514" s="43">
        <f t="shared" si="87"/>
        <v>0</v>
      </c>
      <c r="I514" s="43">
        <f t="shared" si="87"/>
        <v>0</v>
      </c>
      <c r="J514" s="43">
        <f t="shared" si="87"/>
        <v>106.8</v>
      </c>
    </row>
    <row r="515" spans="1:10" s="3" customFormat="1" ht="15">
      <c r="A515" s="39" t="s">
        <v>390</v>
      </c>
      <c r="B515" s="1" t="s">
        <v>292</v>
      </c>
      <c r="C515" s="1" t="s">
        <v>181</v>
      </c>
      <c r="D515" s="1" t="s">
        <v>24</v>
      </c>
      <c r="E515" s="1" t="s">
        <v>472</v>
      </c>
      <c r="F515" s="1" t="s">
        <v>389</v>
      </c>
      <c r="G515" s="47">
        <f t="shared" si="87"/>
        <v>106.8</v>
      </c>
      <c r="H515" s="47">
        <f t="shared" si="87"/>
        <v>0</v>
      </c>
      <c r="I515" s="47">
        <f t="shared" si="87"/>
        <v>0</v>
      </c>
      <c r="J515" s="47">
        <f t="shared" si="87"/>
        <v>106.8</v>
      </c>
    </row>
    <row r="516" spans="1:10" s="3" customFormat="1" ht="15">
      <c r="A516" s="39" t="s">
        <v>238</v>
      </c>
      <c r="B516" s="1" t="s">
        <v>292</v>
      </c>
      <c r="C516" s="1" t="s">
        <v>181</v>
      </c>
      <c r="D516" s="1" t="s">
        <v>24</v>
      </c>
      <c r="E516" s="1" t="s">
        <v>472</v>
      </c>
      <c r="F516" s="1" t="s">
        <v>239</v>
      </c>
      <c r="G516" s="47">
        <v>106.8</v>
      </c>
      <c r="H516" s="2"/>
      <c r="I516" s="2"/>
      <c r="J516" s="63">
        <v>106.8</v>
      </c>
    </row>
    <row r="517" spans="1:10" s="18" customFormat="1" ht="25.5">
      <c r="A517" s="29" t="s">
        <v>303</v>
      </c>
      <c r="B517" s="23" t="s">
        <v>292</v>
      </c>
      <c r="C517" s="23" t="s">
        <v>181</v>
      </c>
      <c r="D517" s="23" t="s">
        <v>24</v>
      </c>
      <c r="E517" s="23" t="s">
        <v>304</v>
      </c>
      <c r="F517" s="23" t="s">
        <v>13</v>
      </c>
      <c r="G517" s="43">
        <f aca="true" t="shared" si="88" ref="G517:J518">G518</f>
        <v>16626.6</v>
      </c>
      <c r="H517" s="43">
        <f t="shared" si="88"/>
        <v>16730</v>
      </c>
      <c r="I517" s="43">
        <f t="shared" si="88"/>
        <v>0</v>
      </c>
      <c r="J517" s="43">
        <f t="shared" si="88"/>
        <v>15170.2</v>
      </c>
    </row>
    <row r="518" spans="1:10" s="3" customFormat="1" ht="15">
      <c r="A518" s="25" t="s">
        <v>390</v>
      </c>
      <c r="B518" s="1" t="s">
        <v>292</v>
      </c>
      <c r="C518" s="1" t="s">
        <v>181</v>
      </c>
      <c r="D518" s="1" t="s">
        <v>24</v>
      </c>
      <c r="E518" s="1" t="s">
        <v>304</v>
      </c>
      <c r="F518" s="1" t="s">
        <v>389</v>
      </c>
      <c r="G518" s="47">
        <f t="shared" si="88"/>
        <v>16626.6</v>
      </c>
      <c r="H518" s="47">
        <f t="shared" si="88"/>
        <v>16730</v>
      </c>
      <c r="I518" s="47">
        <f t="shared" si="88"/>
        <v>0</v>
      </c>
      <c r="J518" s="47">
        <f t="shared" si="88"/>
        <v>15170.2</v>
      </c>
    </row>
    <row r="519" spans="1:10" s="3" customFormat="1" ht="51.75">
      <c r="A519" s="25" t="s">
        <v>232</v>
      </c>
      <c r="B519" s="1" t="s">
        <v>292</v>
      </c>
      <c r="C519" s="1" t="s">
        <v>181</v>
      </c>
      <c r="D519" s="1" t="s">
        <v>24</v>
      </c>
      <c r="E519" s="1" t="s">
        <v>304</v>
      </c>
      <c r="F519" s="1" t="s">
        <v>233</v>
      </c>
      <c r="G519" s="47">
        <v>16626.6</v>
      </c>
      <c r="H519" s="2">
        <v>16730</v>
      </c>
      <c r="I519" s="2"/>
      <c r="J519" s="63">
        <v>15170.2</v>
      </c>
    </row>
    <row r="520" spans="1:10" s="18" customFormat="1" ht="38.25">
      <c r="A520" s="29" t="s">
        <v>305</v>
      </c>
      <c r="B520" s="23" t="s">
        <v>292</v>
      </c>
      <c r="C520" s="23" t="s">
        <v>181</v>
      </c>
      <c r="D520" s="23" t="s">
        <v>24</v>
      </c>
      <c r="E520" s="23" t="s">
        <v>306</v>
      </c>
      <c r="F520" s="23" t="s">
        <v>13</v>
      </c>
      <c r="G520" s="43">
        <f>G521+G524</f>
        <v>42919.200000000004</v>
      </c>
      <c r="H520" s="43">
        <f>H521+H524</f>
        <v>45670.600000000006</v>
      </c>
      <c r="I520" s="43">
        <f>I521+I524</f>
        <v>0</v>
      </c>
      <c r="J520" s="43">
        <f>J521+J524</f>
        <v>41663.600000000006</v>
      </c>
    </row>
    <row r="521" spans="1:10" s="18" customFormat="1" ht="25.5">
      <c r="A521" s="29" t="s">
        <v>307</v>
      </c>
      <c r="B521" s="23" t="s">
        <v>292</v>
      </c>
      <c r="C521" s="23" t="s">
        <v>181</v>
      </c>
      <c r="D521" s="23" t="s">
        <v>24</v>
      </c>
      <c r="E521" s="23" t="s">
        <v>308</v>
      </c>
      <c r="F521" s="23" t="s">
        <v>13</v>
      </c>
      <c r="G521" s="43">
        <f aca="true" t="shared" si="89" ref="G521:J522">G522</f>
        <v>41897.4</v>
      </c>
      <c r="H521" s="43">
        <f t="shared" si="89"/>
        <v>44648.8</v>
      </c>
      <c r="I521" s="43">
        <f t="shared" si="89"/>
        <v>0</v>
      </c>
      <c r="J521" s="43">
        <f t="shared" si="89"/>
        <v>40644.3</v>
      </c>
    </row>
    <row r="522" spans="1:10" s="3" customFormat="1" ht="15">
      <c r="A522" s="25" t="s">
        <v>390</v>
      </c>
      <c r="B522" s="1" t="s">
        <v>292</v>
      </c>
      <c r="C522" s="1" t="s">
        <v>181</v>
      </c>
      <c r="D522" s="1" t="s">
        <v>24</v>
      </c>
      <c r="E522" s="1" t="s">
        <v>308</v>
      </c>
      <c r="F522" s="1" t="s">
        <v>389</v>
      </c>
      <c r="G522" s="47">
        <f t="shared" si="89"/>
        <v>41897.4</v>
      </c>
      <c r="H522" s="47">
        <f t="shared" si="89"/>
        <v>44648.8</v>
      </c>
      <c r="I522" s="47">
        <f t="shared" si="89"/>
        <v>0</v>
      </c>
      <c r="J522" s="47">
        <f t="shared" si="89"/>
        <v>40644.3</v>
      </c>
    </row>
    <row r="523" spans="1:10" s="3" customFormat="1" ht="51.75">
      <c r="A523" s="25" t="s">
        <v>232</v>
      </c>
      <c r="B523" s="1" t="s">
        <v>292</v>
      </c>
      <c r="C523" s="1" t="s">
        <v>181</v>
      </c>
      <c r="D523" s="1" t="s">
        <v>24</v>
      </c>
      <c r="E523" s="1" t="s">
        <v>308</v>
      </c>
      <c r="F523" s="1" t="s">
        <v>233</v>
      </c>
      <c r="G523" s="47">
        <v>41897.4</v>
      </c>
      <c r="H523" s="2">
        <v>44648.8</v>
      </c>
      <c r="I523" s="2"/>
      <c r="J523" s="63">
        <v>40644.3</v>
      </c>
    </row>
    <row r="524" spans="1:10" s="18" customFormat="1" ht="14.25">
      <c r="A524" s="29" t="s">
        <v>309</v>
      </c>
      <c r="B524" s="23" t="s">
        <v>292</v>
      </c>
      <c r="C524" s="23" t="s">
        <v>181</v>
      </c>
      <c r="D524" s="23" t="s">
        <v>24</v>
      </c>
      <c r="E524" s="23" t="s">
        <v>310</v>
      </c>
      <c r="F524" s="23" t="s">
        <v>13</v>
      </c>
      <c r="G524" s="43">
        <f aca="true" t="shared" si="90" ref="G524:J525">G525</f>
        <v>1021.8</v>
      </c>
      <c r="H524" s="43">
        <f t="shared" si="90"/>
        <v>1021.8</v>
      </c>
      <c r="I524" s="43">
        <f t="shared" si="90"/>
        <v>0</v>
      </c>
      <c r="J524" s="43">
        <f t="shared" si="90"/>
        <v>1019.3</v>
      </c>
    </row>
    <row r="525" spans="1:10" s="3" customFormat="1" ht="15">
      <c r="A525" s="25" t="s">
        <v>390</v>
      </c>
      <c r="B525" s="1" t="s">
        <v>292</v>
      </c>
      <c r="C525" s="1" t="s">
        <v>181</v>
      </c>
      <c r="D525" s="1" t="s">
        <v>24</v>
      </c>
      <c r="E525" s="1" t="s">
        <v>310</v>
      </c>
      <c r="F525" s="1" t="s">
        <v>389</v>
      </c>
      <c r="G525" s="47">
        <f t="shared" si="90"/>
        <v>1021.8</v>
      </c>
      <c r="H525" s="47">
        <f t="shared" si="90"/>
        <v>1021.8</v>
      </c>
      <c r="I525" s="47">
        <f t="shared" si="90"/>
        <v>0</v>
      </c>
      <c r="J525" s="47">
        <f t="shared" si="90"/>
        <v>1019.3</v>
      </c>
    </row>
    <row r="526" spans="1:10" s="3" customFormat="1" ht="51.75">
      <c r="A526" s="25" t="s">
        <v>232</v>
      </c>
      <c r="B526" s="1" t="s">
        <v>292</v>
      </c>
      <c r="C526" s="1" t="s">
        <v>181</v>
      </c>
      <c r="D526" s="1" t="s">
        <v>24</v>
      </c>
      <c r="E526" s="1" t="s">
        <v>310</v>
      </c>
      <c r="F526" s="1" t="s">
        <v>233</v>
      </c>
      <c r="G526" s="47">
        <v>1021.8</v>
      </c>
      <c r="H526" s="2">
        <v>1021.8</v>
      </c>
      <c r="I526" s="2"/>
      <c r="J526" s="63">
        <v>1019.3</v>
      </c>
    </row>
    <row r="527" spans="1:10" s="18" customFormat="1" ht="14.25">
      <c r="A527" s="29" t="s">
        <v>311</v>
      </c>
      <c r="B527" s="23" t="s">
        <v>292</v>
      </c>
      <c r="C527" s="23" t="s">
        <v>181</v>
      </c>
      <c r="D527" s="23" t="s">
        <v>24</v>
      </c>
      <c r="E527" s="23" t="s">
        <v>312</v>
      </c>
      <c r="F527" s="23" t="s">
        <v>13</v>
      </c>
      <c r="G527" s="43">
        <f aca="true" t="shared" si="91" ref="G527:J529">G528</f>
        <v>30</v>
      </c>
      <c r="H527" s="43">
        <f t="shared" si="91"/>
        <v>30</v>
      </c>
      <c r="I527" s="43">
        <f t="shared" si="91"/>
        <v>0</v>
      </c>
      <c r="J527" s="43">
        <f t="shared" si="91"/>
        <v>30</v>
      </c>
    </row>
    <row r="528" spans="1:10" s="18" customFormat="1" ht="25.5">
      <c r="A528" s="29" t="s">
        <v>313</v>
      </c>
      <c r="B528" s="23" t="s">
        <v>292</v>
      </c>
      <c r="C528" s="23" t="s">
        <v>181</v>
      </c>
      <c r="D528" s="23" t="s">
        <v>24</v>
      </c>
      <c r="E528" s="23" t="s">
        <v>314</v>
      </c>
      <c r="F528" s="23" t="s">
        <v>13</v>
      </c>
      <c r="G528" s="43">
        <f t="shared" si="91"/>
        <v>30</v>
      </c>
      <c r="H528" s="43">
        <f t="shared" si="91"/>
        <v>30</v>
      </c>
      <c r="I528" s="43">
        <f t="shared" si="91"/>
        <v>0</v>
      </c>
      <c r="J528" s="43">
        <f t="shared" si="91"/>
        <v>30</v>
      </c>
    </row>
    <row r="529" spans="1:10" s="3" customFormat="1" ht="15">
      <c r="A529" s="25" t="s">
        <v>390</v>
      </c>
      <c r="B529" s="1" t="s">
        <v>292</v>
      </c>
      <c r="C529" s="1" t="s">
        <v>181</v>
      </c>
      <c r="D529" s="1" t="s">
        <v>24</v>
      </c>
      <c r="E529" s="1" t="s">
        <v>314</v>
      </c>
      <c r="F529" s="1" t="s">
        <v>389</v>
      </c>
      <c r="G529" s="47">
        <f t="shared" si="91"/>
        <v>30</v>
      </c>
      <c r="H529" s="47">
        <f t="shared" si="91"/>
        <v>30</v>
      </c>
      <c r="I529" s="47">
        <f t="shared" si="91"/>
        <v>0</v>
      </c>
      <c r="J529" s="47">
        <f t="shared" si="91"/>
        <v>30</v>
      </c>
    </row>
    <row r="530" spans="1:10" s="3" customFormat="1" ht="51.75">
      <c r="A530" s="25" t="s">
        <v>232</v>
      </c>
      <c r="B530" s="1" t="s">
        <v>292</v>
      </c>
      <c r="C530" s="1" t="s">
        <v>181</v>
      </c>
      <c r="D530" s="1" t="s">
        <v>24</v>
      </c>
      <c r="E530" s="1" t="s">
        <v>314</v>
      </c>
      <c r="F530" s="1" t="s">
        <v>233</v>
      </c>
      <c r="G530" s="47">
        <v>30</v>
      </c>
      <c r="H530" s="2">
        <v>30</v>
      </c>
      <c r="I530" s="2"/>
      <c r="J530" s="63">
        <v>30</v>
      </c>
    </row>
    <row r="531" spans="1:10" s="18" customFormat="1" ht="25.5">
      <c r="A531" s="29" t="s">
        <v>315</v>
      </c>
      <c r="B531" s="23" t="s">
        <v>292</v>
      </c>
      <c r="C531" s="23" t="s">
        <v>181</v>
      </c>
      <c r="D531" s="23" t="s">
        <v>24</v>
      </c>
      <c r="E531" s="23" t="s">
        <v>316</v>
      </c>
      <c r="F531" s="23" t="s">
        <v>13</v>
      </c>
      <c r="G531" s="43">
        <f>G532+G535</f>
        <v>5895.5</v>
      </c>
      <c r="H531" s="43">
        <f>H532+H535</f>
        <v>5864.7</v>
      </c>
      <c r="I531" s="43">
        <f>I532+I535</f>
        <v>0</v>
      </c>
      <c r="J531" s="43">
        <f>J532+J535</f>
        <v>5600.099999999999</v>
      </c>
    </row>
    <row r="532" spans="1:10" s="18" customFormat="1" ht="25.5">
      <c r="A532" s="29" t="s">
        <v>317</v>
      </c>
      <c r="B532" s="23" t="s">
        <v>292</v>
      </c>
      <c r="C532" s="23" t="s">
        <v>181</v>
      </c>
      <c r="D532" s="23" t="s">
        <v>24</v>
      </c>
      <c r="E532" s="23" t="s">
        <v>318</v>
      </c>
      <c r="F532" s="23" t="s">
        <v>13</v>
      </c>
      <c r="G532" s="43">
        <f aca="true" t="shared" si="92" ref="G532:J533">G533</f>
        <v>5835.5</v>
      </c>
      <c r="H532" s="43">
        <f t="shared" si="92"/>
        <v>5804.7</v>
      </c>
      <c r="I532" s="43">
        <f t="shared" si="92"/>
        <v>0</v>
      </c>
      <c r="J532" s="43">
        <f t="shared" si="92"/>
        <v>5548.4</v>
      </c>
    </row>
    <row r="533" spans="1:10" s="3" customFormat="1" ht="15">
      <c r="A533" s="25" t="s">
        <v>390</v>
      </c>
      <c r="B533" s="1" t="s">
        <v>292</v>
      </c>
      <c r="C533" s="1" t="s">
        <v>181</v>
      </c>
      <c r="D533" s="1" t="s">
        <v>24</v>
      </c>
      <c r="E533" s="1" t="s">
        <v>318</v>
      </c>
      <c r="F533" s="1" t="s">
        <v>389</v>
      </c>
      <c r="G533" s="47">
        <f t="shared" si="92"/>
        <v>5835.5</v>
      </c>
      <c r="H533" s="47">
        <f t="shared" si="92"/>
        <v>5804.7</v>
      </c>
      <c r="I533" s="47">
        <f t="shared" si="92"/>
        <v>0</v>
      </c>
      <c r="J533" s="47">
        <f t="shared" si="92"/>
        <v>5548.4</v>
      </c>
    </row>
    <row r="534" spans="1:10" s="3" customFormat="1" ht="51.75">
      <c r="A534" s="25" t="s">
        <v>232</v>
      </c>
      <c r="B534" s="1" t="s">
        <v>292</v>
      </c>
      <c r="C534" s="1" t="s">
        <v>181</v>
      </c>
      <c r="D534" s="1" t="s">
        <v>24</v>
      </c>
      <c r="E534" s="1" t="s">
        <v>318</v>
      </c>
      <c r="F534" s="1" t="s">
        <v>233</v>
      </c>
      <c r="G534" s="47">
        <v>5835.5</v>
      </c>
      <c r="H534" s="2">
        <v>5804.7</v>
      </c>
      <c r="I534" s="2"/>
      <c r="J534" s="63">
        <v>5548.4</v>
      </c>
    </row>
    <row r="535" spans="1:10" s="18" customFormat="1" ht="38.25">
      <c r="A535" s="29" t="s">
        <v>319</v>
      </c>
      <c r="B535" s="23" t="s">
        <v>292</v>
      </c>
      <c r="C535" s="23" t="s">
        <v>181</v>
      </c>
      <c r="D535" s="23" t="s">
        <v>24</v>
      </c>
      <c r="E535" s="23" t="s">
        <v>320</v>
      </c>
      <c r="F535" s="23" t="s">
        <v>13</v>
      </c>
      <c r="G535" s="43">
        <f aca="true" t="shared" si="93" ref="G535:J536">G536</f>
        <v>60</v>
      </c>
      <c r="H535" s="43">
        <f t="shared" si="93"/>
        <v>60</v>
      </c>
      <c r="I535" s="43">
        <f t="shared" si="93"/>
        <v>0</v>
      </c>
      <c r="J535" s="43">
        <f t="shared" si="93"/>
        <v>51.7</v>
      </c>
    </row>
    <row r="536" spans="1:10" s="3" customFormat="1" ht="26.25">
      <c r="A536" s="25" t="s">
        <v>376</v>
      </c>
      <c r="B536" s="1" t="s">
        <v>292</v>
      </c>
      <c r="C536" s="1" t="s">
        <v>181</v>
      </c>
      <c r="D536" s="1" t="s">
        <v>24</v>
      </c>
      <c r="E536" s="1" t="s">
        <v>320</v>
      </c>
      <c r="F536" s="1" t="s">
        <v>377</v>
      </c>
      <c r="G536" s="47">
        <f t="shared" si="93"/>
        <v>60</v>
      </c>
      <c r="H536" s="47">
        <f t="shared" si="93"/>
        <v>60</v>
      </c>
      <c r="I536" s="47">
        <f t="shared" si="93"/>
        <v>0</v>
      </c>
      <c r="J536" s="47">
        <f t="shared" si="93"/>
        <v>51.7</v>
      </c>
    </row>
    <row r="537" spans="1:10" s="3" customFormat="1" ht="26.25">
      <c r="A537" s="25" t="s">
        <v>35</v>
      </c>
      <c r="B537" s="1" t="s">
        <v>292</v>
      </c>
      <c r="C537" s="1" t="s">
        <v>181</v>
      </c>
      <c r="D537" s="1" t="s">
        <v>24</v>
      </c>
      <c r="E537" s="1" t="s">
        <v>320</v>
      </c>
      <c r="F537" s="1" t="s">
        <v>36</v>
      </c>
      <c r="G537" s="47">
        <v>60</v>
      </c>
      <c r="H537" s="2">
        <v>60</v>
      </c>
      <c r="I537" s="2"/>
      <c r="J537" s="63">
        <v>51.7</v>
      </c>
    </row>
    <row r="538" spans="1:10" s="18" customFormat="1" ht="38.25">
      <c r="A538" s="29" t="s">
        <v>427</v>
      </c>
      <c r="B538" s="23" t="s">
        <v>292</v>
      </c>
      <c r="C538" s="23" t="s">
        <v>181</v>
      </c>
      <c r="D538" s="23" t="s">
        <v>24</v>
      </c>
      <c r="E538" s="23" t="s">
        <v>66</v>
      </c>
      <c r="F538" s="23" t="s">
        <v>13</v>
      </c>
      <c r="G538" s="43">
        <f>G539</f>
        <v>2342</v>
      </c>
      <c r="H538" s="43">
        <f>H539</f>
        <v>763.2</v>
      </c>
      <c r="I538" s="43">
        <f>I539</f>
        <v>0</v>
      </c>
      <c r="J538" s="43">
        <f>J539</f>
        <v>2342</v>
      </c>
    </row>
    <row r="539" spans="1:10" s="18" customFormat="1" ht="38.25">
      <c r="A539" s="29" t="s">
        <v>338</v>
      </c>
      <c r="B539" s="23" t="s">
        <v>292</v>
      </c>
      <c r="C539" s="23" t="s">
        <v>181</v>
      </c>
      <c r="D539" s="23" t="s">
        <v>24</v>
      </c>
      <c r="E539" s="23" t="s">
        <v>339</v>
      </c>
      <c r="F539" s="23"/>
      <c r="G539" s="43">
        <f>G540+G543</f>
        <v>2342</v>
      </c>
      <c r="H539" s="43">
        <f>H540+H543</f>
        <v>763.2</v>
      </c>
      <c r="I539" s="43">
        <f>I540+I543</f>
        <v>0</v>
      </c>
      <c r="J539" s="43">
        <f>J540+J543</f>
        <v>2342</v>
      </c>
    </row>
    <row r="540" spans="1:10" s="18" customFormat="1" ht="51">
      <c r="A540" s="29" t="s">
        <v>92</v>
      </c>
      <c r="B540" s="23" t="s">
        <v>292</v>
      </c>
      <c r="C540" s="23" t="s">
        <v>181</v>
      </c>
      <c r="D540" s="23" t="s">
        <v>24</v>
      </c>
      <c r="E540" s="23" t="s">
        <v>383</v>
      </c>
      <c r="F540" s="23" t="s">
        <v>13</v>
      </c>
      <c r="G540" s="43">
        <f aca="true" t="shared" si="94" ref="G540:J541">G541</f>
        <v>345.8</v>
      </c>
      <c r="H540" s="43">
        <f t="shared" si="94"/>
        <v>763.2</v>
      </c>
      <c r="I540" s="43">
        <f t="shared" si="94"/>
        <v>0</v>
      </c>
      <c r="J540" s="43">
        <f t="shared" si="94"/>
        <v>345.8</v>
      </c>
    </row>
    <row r="541" spans="1:10" s="3" customFormat="1" ht="15">
      <c r="A541" s="25" t="s">
        <v>390</v>
      </c>
      <c r="B541" s="1" t="s">
        <v>292</v>
      </c>
      <c r="C541" s="1" t="s">
        <v>181</v>
      </c>
      <c r="D541" s="1" t="s">
        <v>24</v>
      </c>
      <c r="E541" s="1" t="s">
        <v>383</v>
      </c>
      <c r="F541" s="1" t="s">
        <v>389</v>
      </c>
      <c r="G541" s="47">
        <f t="shared" si="94"/>
        <v>345.8</v>
      </c>
      <c r="H541" s="47">
        <f t="shared" si="94"/>
        <v>763.2</v>
      </c>
      <c r="I541" s="47">
        <f t="shared" si="94"/>
        <v>0</v>
      </c>
      <c r="J541" s="47">
        <f t="shared" si="94"/>
        <v>345.8</v>
      </c>
    </row>
    <row r="542" spans="1:10" s="3" customFormat="1" ht="15">
      <c r="A542" s="25" t="s">
        <v>238</v>
      </c>
      <c r="B542" s="1" t="s">
        <v>292</v>
      </c>
      <c r="C542" s="1" t="s">
        <v>181</v>
      </c>
      <c r="D542" s="1" t="s">
        <v>24</v>
      </c>
      <c r="E542" s="1" t="s">
        <v>383</v>
      </c>
      <c r="F542" s="1" t="s">
        <v>239</v>
      </c>
      <c r="G542" s="47">
        <v>345.8</v>
      </c>
      <c r="H542" s="2">
        <v>763.2</v>
      </c>
      <c r="I542" s="2"/>
      <c r="J542" s="63">
        <v>345.8</v>
      </c>
    </row>
    <row r="543" spans="1:10" s="18" customFormat="1" ht="25.5">
      <c r="A543" s="29" t="s">
        <v>457</v>
      </c>
      <c r="B543" s="23" t="s">
        <v>292</v>
      </c>
      <c r="C543" s="23" t="s">
        <v>181</v>
      </c>
      <c r="D543" s="23" t="s">
        <v>24</v>
      </c>
      <c r="E543" s="23" t="s">
        <v>456</v>
      </c>
      <c r="F543" s="23"/>
      <c r="G543" s="43">
        <f aca="true" t="shared" si="95" ref="G543:J544">G544</f>
        <v>1996.2</v>
      </c>
      <c r="H543" s="43">
        <f t="shared" si="95"/>
        <v>0</v>
      </c>
      <c r="I543" s="43">
        <f t="shared" si="95"/>
        <v>0</v>
      </c>
      <c r="J543" s="43">
        <f t="shared" si="95"/>
        <v>1996.2</v>
      </c>
    </row>
    <row r="544" spans="1:10" s="3" customFormat="1" ht="15">
      <c r="A544" s="25" t="s">
        <v>390</v>
      </c>
      <c r="B544" s="1" t="s">
        <v>292</v>
      </c>
      <c r="C544" s="1" t="s">
        <v>181</v>
      </c>
      <c r="D544" s="1" t="s">
        <v>24</v>
      </c>
      <c r="E544" s="1" t="s">
        <v>456</v>
      </c>
      <c r="F544" s="1" t="s">
        <v>389</v>
      </c>
      <c r="G544" s="47">
        <f t="shared" si="95"/>
        <v>1996.2</v>
      </c>
      <c r="H544" s="47">
        <f t="shared" si="95"/>
        <v>0</v>
      </c>
      <c r="I544" s="47">
        <f t="shared" si="95"/>
        <v>0</v>
      </c>
      <c r="J544" s="47">
        <f t="shared" si="95"/>
        <v>1996.2</v>
      </c>
    </row>
    <row r="545" spans="1:10" s="3" customFormat="1" ht="15">
      <c r="A545" s="25" t="s">
        <v>238</v>
      </c>
      <c r="B545" s="1" t="s">
        <v>292</v>
      </c>
      <c r="C545" s="1" t="s">
        <v>181</v>
      </c>
      <c r="D545" s="1" t="s">
        <v>24</v>
      </c>
      <c r="E545" s="1" t="s">
        <v>456</v>
      </c>
      <c r="F545" s="1" t="s">
        <v>239</v>
      </c>
      <c r="G545" s="47">
        <v>1996.2</v>
      </c>
      <c r="H545" s="2"/>
      <c r="I545" s="2"/>
      <c r="J545" s="63">
        <v>1996.2</v>
      </c>
    </row>
    <row r="546" spans="1:10" s="18" customFormat="1" ht="14.25">
      <c r="A546" s="38" t="s">
        <v>90</v>
      </c>
      <c r="B546" s="23" t="s">
        <v>292</v>
      </c>
      <c r="C546" s="23" t="s">
        <v>181</v>
      </c>
      <c r="D546" s="23" t="s">
        <v>24</v>
      </c>
      <c r="E546" s="23" t="s">
        <v>91</v>
      </c>
      <c r="F546" s="23"/>
      <c r="G546" s="43">
        <f>G547+G550</f>
        <v>1221.8999999999999</v>
      </c>
      <c r="H546" s="43">
        <f>H547+H550</f>
        <v>0</v>
      </c>
      <c r="I546" s="43">
        <f>I547+I550</f>
        <v>0</v>
      </c>
      <c r="J546" s="43">
        <f>J547+J550</f>
        <v>1198.3999999999999</v>
      </c>
    </row>
    <row r="547" spans="1:10" s="18" customFormat="1" ht="51">
      <c r="A547" s="38" t="s">
        <v>119</v>
      </c>
      <c r="B547" s="23" t="s">
        <v>292</v>
      </c>
      <c r="C547" s="23" t="s">
        <v>181</v>
      </c>
      <c r="D547" s="23" t="s">
        <v>24</v>
      </c>
      <c r="E547" s="23" t="s">
        <v>120</v>
      </c>
      <c r="F547" s="23"/>
      <c r="G547" s="43">
        <f aca="true" t="shared" si="96" ref="G547:J548">G548</f>
        <v>1060.8</v>
      </c>
      <c r="H547" s="43">
        <f t="shared" si="96"/>
        <v>0</v>
      </c>
      <c r="I547" s="43">
        <f t="shared" si="96"/>
        <v>0</v>
      </c>
      <c r="J547" s="43">
        <f t="shared" si="96"/>
        <v>1037.3</v>
      </c>
    </row>
    <row r="548" spans="1:10" s="3" customFormat="1" ht="15">
      <c r="A548" s="39" t="s">
        <v>390</v>
      </c>
      <c r="B548" s="1" t="s">
        <v>292</v>
      </c>
      <c r="C548" s="1" t="s">
        <v>181</v>
      </c>
      <c r="D548" s="1" t="s">
        <v>24</v>
      </c>
      <c r="E548" s="1" t="s">
        <v>120</v>
      </c>
      <c r="F548" s="1" t="s">
        <v>389</v>
      </c>
      <c r="G548" s="47">
        <f t="shared" si="96"/>
        <v>1060.8</v>
      </c>
      <c r="H548" s="47">
        <f t="shared" si="96"/>
        <v>0</v>
      </c>
      <c r="I548" s="47">
        <f t="shared" si="96"/>
        <v>0</v>
      </c>
      <c r="J548" s="47">
        <f t="shared" si="96"/>
        <v>1037.3</v>
      </c>
    </row>
    <row r="549" spans="1:10" s="3" customFormat="1" ht="15">
      <c r="A549" s="39" t="s">
        <v>238</v>
      </c>
      <c r="B549" s="1" t="s">
        <v>292</v>
      </c>
      <c r="C549" s="1" t="s">
        <v>181</v>
      </c>
      <c r="D549" s="1" t="s">
        <v>24</v>
      </c>
      <c r="E549" s="1" t="s">
        <v>120</v>
      </c>
      <c r="F549" s="1" t="s">
        <v>239</v>
      </c>
      <c r="G549" s="47">
        <v>1060.8</v>
      </c>
      <c r="H549" s="2"/>
      <c r="I549" s="2"/>
      <c r="J549" s="63">
        <v>1037.3</v>
      </c>
    </row>
    <row r="550" spans="1:10" s="18" customFormat="1" ht="14.25">
      <c r="A550" s="38" t="s">
        <v>113</v>
      </c>
      <c r="B550" s="23" t="s">
        <v>292</v>
      </c>
      <c r="C550" s="23" t="s">
        <v>181</v>
      </c>
      <c r="D550" s="23" t="s">
        <v>24</v>
      </c>
      <c r="E550" s="23" t="s">
        <v>114</v>
      </c>
      <c r="F550" s="23"/>
      <c r="G550" s="43">
        <f>G551+G553</f>
        <v>161.1</v>
      </c>
      <c r="H550" s="43">
        <f>H551+H553</f>
        <v>0</v>
      </c>
      <c r="I550" s="43">
        <f>I551+I553</f>
        <v>0</v>
      </c>
      <c r="J550" s="43">
        <f>J551+J553</f>
        <v>161.1</v>
      </c>
    </row>
    <row r="551" spans="1:10" s="3" customFormat="1" ht="26.25">
      <c r="A551" s="39" t="s">
        <v>376</v>
      </c>
      <c r="B551" s="1" t="s">
        <v>292</v>
      </c>
      <c r="C551" s="1" t="s">
        <v>181</v>
      </c>
      <c r="D551" s="1" t="s">
        <v>24</v>
      </c>
      <c r="E551" s="1" t="s">
        <v>114</v>
      </c>
      <c r="F551" s="1" t="s">
        <v>377</v>
      </c>
      <c r="G551" s="47">
        <f>G552</f>
        <v>95.6</v>
      </c>
      <c r="H551" s="47">
        <f>H552</f>
        <v>0</v>
      </c>
      <c r="I551" s="47">
        <f>I552</f>
        <v>0</v>
      </c>
      <c r="J551" s="47">
        <f>J552</f>
        <v>95.6</v>
      </c>
    </row>
    <row r="552" spans="1:10" s="3" customFormat="1" ht="26.25">
      <c r="A552" s="39" t="s">
        <v>35</v>
      </c>
      <c r="B552" s="1" t="s">
        <v>292</v>
      </c>
      <c r="C552" s="1" t="s">
        <v>181</v>
      </c>
      <c r="D552" s="1" t="s">
        <v>24</v>
      </c>
      <c r="E552" s="1" t="s">
        <v>114</v>
      </c>
      <c r="F552" s="1" t="s">
        <v>36</v>
      </c>
      <c r="G552" s="47">
        <v>95.6</v>
      </c>
      <c r="H552" s="2"/>
      <c r="I552" s="2"/>
      <c r="J552" s="63">
        <v>95.6</v>
      </c>
    </row>
    <row r="553" spans="1:10" s="3" customFormat="1" ht="15">
      <c r="A553" s="39" t="s">
        <v>390</v>
      </c>
      <c r="B553" s="1" t="s">
        <v>292</v>
      </c>
      <c r="C553" s="1" t="s">
        <v>181</v>
      </c>
      <c r="D553" s="1" t="s">
        <v>24</v>
      </c>
      <c r="E553" s="1" t="s">
        <v>114</v>
      </c>
      <c r="F553" s="1" t="s">
        <v>389</v>
      </c>
      <c r="G553" s="47">
        <f>G554</f>
        <v>65.5</v>
      </c>
      <c r="H553" s="47">
        <f>H554</f>
        <v>0</v>
      </c>
      <c r="I553" s="47">
        <f>I554</f>
        <v>0</v>
      </c>
      <c r="J553" s="47">
        <f>J554</f>
        <v>65.5</v>
      </c>
    </row>
    <row r="554" spans="1:10" s="3" customFormat="1" ht="15">
      <c r="A554" s="39" t="s">
        <v>238</v>
      </c>
      <c r="B554" s="1" t="s">
        <v>292</v>
      </c>
      <c r="C554" s="1" t="s">
        <v>181</v>
      </c>
      <c r="D554" s="1" t="s">
        <v>24</v>
      </c>
      <c r="E554" s="1" t="s">
        <v>114</v>
      </c>
      <c r="F554" s="1" t="s">
        <v>239</v>
      </c>
      <c r="G554" s="47">
        <v>65.5</v>
      </c>
      <c r="H554" s="2"/>
      <c r="I554" s="2"/>
      <c r="J554" s="63">
        <v>65.5</v>
      </c>
    </row>
    <row r="555" spans="1:10" s="18" customFormat="1" ht="14.25">
      <c r="A555" s="29" t="s">
        <v>321</v>
      </c>
      <c r="B555" s="23" t="s">
        <v>292</v>
      </c>
      <c r="C555" s="23" t="s">
        <v>181</v>
      </c>
      <c r="D555" s="23" t="s">
        <v>26</v>
      </c>
      <c r="E555" s="23" t="s">
        <v>13</v>
      </c>
      <c r="F555" s="23" t="s">
        <v>13</v>
      </c>
      <c r="G555" s="43">
        <f>G556+G566</f>
        <v>4450</v>
      </c>
      <c r="H555" s="43">
        <f>H556+H566</f>
        <v>4055.7</v>
      </c>
      <c r="I555" s="43">
        <f>I556+I566</f>
        <v>0</v>
      </c>
      <c r="J555" s="43">
        <f>J556+J566</f>
        <v>4396.799999999999</v>
      </c>
    </row>
    <row r="556" spans="1:10" s="18" customFormat="1" ht="38.25">
      <c r="A556" s="29" t="s">
        <v>299</v>
      </c>
      <c r="B556" s="23" t="s">
        <v>292</v>
      </c>
      <c r="C556" s="23" t="s">
        <v>181</v>
      </c>
      <c r="D556" s="23" t="s">
        <v>26</v>
      </c>
      <c r="E556" s="23" t="s">
        <v>300</v>
      </c>
      <c r="F556" s="23" t="s">
        <v>13</v>
      </c>
      <c r="G556" s="43">
        <f aca="true" t="shared" si="97" ref="G556:J557">G557</f>
        <v>4397.5</v>
      </c>
      <c r="H556" s="43">
        <f t="shared" si="97"/>
        <v>4051.5</v>
      </c>
      <c r="I556" s="43">
        <f t="shared" si="97"/>
        <v>0</v>
      </c>
      <c r="J556" s="43">
        <f t="shared" si="97"/>
        <v>4344.299999999999</v>
      </c>
    </row>
    <row r="557" spans="1:10" s="18" customFormat="1" ht="25.5">
      <c r="A557" s="29" t="s">
        <v>82</v>
      </c>
      <c r="B557" s="23" t="s">
        <v>292</v>
      </c>
      <c r="C557" s="23" t="s">
        <v>181</v>
      </c>
      <c r="D557" s="23" t="s">
        <v>26</v>
      </c>
      <c r="E557" s="23" t="s">
        <v>322</v>
      </c>
      <c r="F557" s="23" t="s">
        <v>13</v>
      </c>
      <c r="G557" s="43">
        <f t="shared" si="97"/>
        <v>4397.5</v>
      </c>
      <c r="H557" s="43">
        <f t="shared" si="97"/>
        <v>4051.5</v>
      </c>
      <c r="I557" s="43">
        <f t="shared" si="97"/>
        <v>0</v>
      </c>
      <c r="J557" s="43">
        <f t="shared" si="97"/>
        <v>4344.299999999999</v>
      </c>
    </row>
    <row r="558" spans="1:10" s="18" customFormat="1" ht="51">
      <c r="A558" s="29" t="s">
        <v>453</v>
      </c>
      <c r="B558" s="23" t="s">
        <v>292</v>
      </c>
      <c r="C558" s="23" t="s">
        <v>181</v>
      </c>
      <c r="D558" s="23" t="s">
        <v>26</v>
      </c>
      <c r="E558" s="23" t="s">
        <v>323</v>
      </c>
      <c r="F558" s="23" t="s">
        <v>13</v>
      </c>
      <c r="G558" s="43">
        <f>G559+G561+G564</f>
        <v>4397.5</v>
      </c>
      <c r="H558" s="43">
        <f>H559+H561+H564</f>
        <v>4051.5</v>
      </c>
      <c r="I558" s="43">
        <f>I559+I561+I564</f>
        <v>0</v>
      </c>
      <c r="J558" s="43">
        <f>J559+J561+J564</f>
        <v>4344.299999999999</v>
      </c>
    </row>
    <row r="559" spans="1:10" s="3" customFormat="1" ht="15">
      <c r="A559" s="25" t="s">
        <v>429</v>
      </c>
      <c r="B559" s="1" t="s">
        <v>292</v>
      </c>
      <c r="C559" s="1" t="s">
        <v>181</v>
      </c>
      <c r="D559" s="1" t="s">
        <v>26</v>
      </c>
      <c r="E559" s="1" t="s">
        <v>323</v>
      </c>
      <c r="F559" s="1" t="s">
        <v>428</v>
      </c>
      <c r="G559" s="47">
        <f>G560</f>
        <v>3818.5</v>
      </c>
      <c r="H559" s="47">
        <f>H560</f>
        <v>3631</v>
      </c>
      <c r="I559" s="47">
        <f>I560</f>
        <v>0</v>
      </c>
      <c r="J559" s="47">
        <f>J560</f>
        <v>3811.6</v>
      </c>
    </row>
    <row r="560" spans="1:10" s="3" customFormat="1" ht="26.25">
      <c r="A560" s="25" t="s">
        <v>251</v>
      </c>
      <c r="B560" s="1" t="s">
        <v>292</v>
      </c>
      <c r="C560" s="1" t="s">
        <v>181</v>
      </c>
      <c r="D560" s="1" t="s">
        <v>26</v>
      </c>
      <c r="E560" s="1" t="s">
        <v>323</v>
      </c>
      <c r="F560" s="1" t="s">
        <v>252</v>
      </c>
      <c r="G560" s="47">
        <v>3818.5</v>
      </c>
      <c r="H560" s="2">
        <v>3631</v>
      </c>
      <c r="I560" s="2"/>
      <c r="J560" s="63">
        <v>3811.6</v>
      </c>
    </row>
    <row r="561" spans="1:10" s="3" customFormat="1" ht="26.25">
      <c r="A561" s="25" t="s">
        <v>376</v>
      </c>
      <c r="B561" s="1" t="s">
        <v>292</v>
      </c>
      <c r="C561" s="1" t="s">
        <v>181</v>
      </c>
      <c r="D561" s="1" t="s">
        <v>26</v>
      </c>
      <c r="E561" s="1" t="s">
        <v>323</v>
      </c>
      <c r="F561" s="1" t="s">
        <v>377</v>
      </c>
      <c r="G561" s="47">
        <f>G562+G563</f>
        <v>560.2</v>
      </c>
      <c r="H561" s="47">
        <f>H562+H563</f>
        <v>410</v>
      </c>
      <c r="I561" s="47">
        <f>I562+I563</f>
        <v>0</v>
      </c>
      <c r="J561" s="47">
        <f>J562+J563</f>
        <v>514.8000000000001</v>
      </c>
    </row>
    <row r="562" spans="1:10" s="3" customFormat="1" ht="26.25">
      <c r="A562" s="25" t="s">
        <v>43</v>
      </c>
      <c r="B562" s="1" t="s">
        <v>292</v>
      </c>
      <c r="C562" s="1" t="s">
        <v>181</v>
      </c>
      <c r="D562" s="1" t="s">
        <v>26</v>
      </c>
      <c r="E562" s="1" t="s">
        <v>323</v>
      </c>
      <c r="F562" s="1" t="s">
        <v>44</v>
      </c>
      <c r="G562" s="47">
        <v>133</v>
      </c>
      <c r="H562" s="2">
        <v>77</v>
      </c>
      <c r="I562" s="2"/>
      <c r="J562" s="63">
        <v>117.2</v>
      </c>
    </row>
    <row r="563" spans="1:10" s="3" customFormat="1" ht="26.25">
      <c r="A563" s="25" t="s">
        <v>35</v>
      </c>
      <c r="B563" s="1" t="s">
        <v>292</v>
      </c>
      <c r="C563" s="1" t="s">
        <v>181</v>
      </c>
      <c r="D563" s="1" t="s">
        <v>26</v>
      </c>
      <c r="E563" s="1" t="s">
        <v>323</v>
      </c>
      <c r="F563" s="1" t="s">
        <v>36</v>
      </c>
      <c r="G563" s="47">
        <v>427.2</v>
      </c>
      <c r="H563" s="2">
        <v>333</v>
      </c>
      <c r="I563" s="2"/>
      <c r="J563" s="63">
        <v>397.6</v>
      </c>
    </row>
    <row r="564" spans="1:10" s="3" customFormat="1" ht="15">
      <c r="A564" s="25" t="s">
        <v>382</v>
      </c>
      <c r="B564" s="1" t="s">
        <v>292</v>
      </c>
      <c r="C564" s="1" t="s">
        <v>181</v>
      </c>
      <c r="D564" s="1" t="s">
        <v>26</v>
      </c>
      <c r="E564" s="1" t="s">
        <v>323</v>
      </c>
      <c r="F564" s="1" t="s">
        <v>381</v>
      </c>
      <c r="G564" s="47">
        <f>G565</f>
        <v>18.8</v>
      </c>
      <c r="H564" s="47">
        <f>H565</f>
        <v>10.5</v>
      </c>
      <c r="I564" s="47">
        <f>I565</f>
        <v>0</v>
      </c>
      <c r="J564" s="47">
        <f>J565</f>
        <v>17.9</v>
      </c>
    </row>
    <row r="565" spans="1:10" s="3" customFormat="1" ht="15">
      <c r="A565" s="25" t="s">
        <v>88</v>
      </c>
      <c r="B565" s="1" t="s">
        <v>292</v>
      </c>
      <c r="C565" s="1" t="s">
        <v>181</v>
      </c>
      <c r="D565" s="1" t="s">
        <v>26</v>
      </c>
      <c r="E565" s="1" t="s">
        <v>323</v>
      </c>
      <c r="F565" s="1" t="s">
        <v>89</v>
      </c>
      <c r="G565" s="47">
        <v>18.8</v>
      </c>
      <c r="H565" s="2">
        <v>10.5</v>
      </c>
      <c r="I565" s="2"/>
      <c r="J565" s="63">
        <v>17.9</v>
      </c>
    </row>
    <row r="566" spans="1:10" s="18" customFormat="1" ht="38.25">
      <c r="A566" s="29" t="s">
        <v>427</v>
      </c>
      <c r="B566" s="23" t="s">
        <v>292</v>
      </c>
      <c r="C566" s="23" t="s">
        <v>181</v>
      </c>
      <c r="D566" s="23" t="s">
        <v>26</v>
      </c>
      <c r="E566" s="23" t="s">
        <v>66</v>
      </c>
      <c r="F566" s="23" t="s">
        <v>13</v>
      </c>
      <c r="G566" s="43">
        <f>G567</f>
        <v>52.5</v>
      </c>
      <c r="H566" s="43">
        <f>H567</f>
        <v>4.2</v>
      </c>
      <c r="I566" s="43">
        <f>I567</f>
        <v>0</v>
      </c>
      <c r="J566" s="43">
        <f>J567</f>
        <v>52.5</v>
      </c>
    </row>
    <row r="567" spans="1:10" s="18" customFormat="1" ht="38.25">
      <c r="A567" s="29" t="s">
        <v>338</v>
      </c>
      <c r="B567" s="23" t="s">
        <v>292</v>
      </c>
      <c r="C567" s="23" t="s">
        <v>181</v>
      </c>
      <c r="D567" s="23" t="s">
        <v>26</v>
      </c>
      <c r="E567" s="23" t="s">
        <v>339</v>
      </c>
      <c r="F567" s="23"/>
      <c r="G567" s="43">
        <f>G568+G571</f>
        <v>52.5</v>
      </c>
      <c r="H567" s="43">
        <f>H568+H571</f>
        <v>4.2</v>
      </c>
      <c r="I567" s="43">
        <f>I568+I571</f>
        <v>0</v>
      </c>
      <c r="J567" s="43">
        <f>J568+J571</f>
        <v>52.5</v>
      </c>
    </row>
    <row r="568" spans="1:10" s="18" customFormat="1" ht="51">
      <c r="A568" s="29" t="s">
        <v>92</v>
      </c>
      <c r="B568" s="23" t="s">
        <v>292</v>
      </c>
      <c r="C568" s="23" t="s">
        <v>181</v>
      </c>
      <c r="D568" s="23" t="s">
        <v>26</v>
      </c>
      <c r="E568" s="23" t="s">
        <v>383</v>
      </c>
      <c r="F568" s="23" t="s">
        <v>13</v>
      </c>
      <c r="G568" s="43">
        <f aca="true" t="shared" si="98" ref="G568:J569">G569</f>
        <v>1.8</v>
      </c>
      <c r="H568" s="43">
        <f t="shared" si="98"/>
        <v>4.2</v>
      </c>
      <c r="I568" s="43">
        <f t="shared" si="98"/>
        <v>0</v>
      </c>
      <c r="J568" s="43">
        <f t="shared" si="98"/>
        <v>1.8</v>
      </c>
    </row>
    <row r="569" spans="1:10" s="3" customFormat="1" ht="15">
      <c r="A569" s="25" t="s">
        <v>382</v>
      </c>
      <c r="B569" s="1" t="s">
        <v>292</v>
      </c>
      <c r="C569" s="1" t="s">
        <v>181</v>
      </c>
      <c r="D569" s="1" t="s">
        <v>26</v>
      </c>
      <c r="E569" s="1" t="s">
        <v>383</v>
      </c>
      <c r="F569" s="1" t="s">
        <v>381</v>
      </c>
      <c r="G569" s="47">
        <f t="shared" si="98"/>
        <v>1.8</v>
      </c>
      <c r="H569" s="47">
        <f t="shared" si="98"/>
        <v>4.2</v>
      </c>
      <c r="I569" s="47">
        <f t="shared" si="98"/>
        <v>0</v>
      </c>
      <c r="J569" s="47">
        <f t="shared" si="98"/>
        <v>1.8</v>
      </c>
    </row>
    <row r="570" spans="1:10" s="3" customFormat="1" ht="26.25">
      <c r="A570" s="25" t="s">
        <v>94</v>
      </c>
      <c r="B570" s="1" t="s">
        <v>292</v>
      </c>
      <c r="C570" s="1" t="s">
        <v>181</v>
      </c>
      <c r="D570" s="1" t="s">
        <v>26</v>
      </c>
      <c r="E570" s="1" t="s">
        <v>383</v>
      </c>
      <c r="F570" s="1" t="s">
        <v>95</v>
      </c>
      <c r="G570" s="47">
        <v>1.8</v>
      </c>
      <c r="H570" s="2">
        <v>4.2</v>
      </c>
      <c r="I570" s="2"/>
      <c r="J570" s="63">
        <v>1.8</v>
      </c>
    </row>
    <row r="571" spans="1:10" s="18" customFormat="1" ht="25.5">
      <c r="A571" s="29" t="s">
        <v>457</v>
      </c>
      <c r="B571" s="23" t="s">
        <v>292</v>
      </c>
      <c r="C571" s="23" t="s">
        <v>181</v>
      </c>
      <c r="D571" s="23" t="s">
        <v>26</v>
      </c>
      <c r="E571" s="23" t="s">
        <v>456</v>
      </c>
      <c r="F571" s="23"/>
      <c r="G571" s="43">
        <f aca="true" t="shared" si="99" ref="G571:J572">G572</f>
        <v>50.7</v>
      </c>
      <c r="H571" s="43">
        <f t="shared" si="99"/>
        <v>0</v>
      </c>
      <c r="I571" s="43">
        <f t="shared" si="99"/>
        <v>0</v>
      </c>
      <c r="J571" s="43">
        <f t="shared" si="99"/>
        <v>50.7</v>
      </c>
    </row>
    <row r="572" spans="1:10" s="3" customFormat="1" ht="15">
      <c r="A572" s="25" t="s">
        <v>382</v>
      </c>
      <c r="B572" s="1" t="s">
        <v>292</v>
      </c>
      <c r="C572" s="1" t="s">
        <v>181</v>
      </c>
      <c r="D572" s="1" t="s">
        <v>26</v>
      </c>
      <c r="E572" s="1" t="s">
        <v>456</v>
      </c>
      <c r="F572" s="1" t="s">
        <v>381</v>
      </c>
      <c r="G572" s="47">
        <f t="shared" si="99"/>
        <v>50.7</v>
      </c>
      <c r="H572" s="47">
        <f t="shared" si="99"/>
        <v>0</v>
      </c>
      <c r="I572" s="47">
        <f t="shared" si="99"/>
        <v>0</v>
      </c>
      <c r="J572" s="47">
        <f t="shared" si="99"/>
        <v>50.7</v>
      </c>
    </row>
    <row r="573" spans="1:10" s="3" customFormat="1" ht="26.25">
      <c r="A573" s="25" t="s">
        <v>94</v>
      </c>
      <c r="B573" s="1" t="s">
        <v>292</v>
      </c>
      <c r="C573" s="1" t="s">
        <v>181</v>
      </c>
      <c r="D573" s="1" t="s">
        <v>26</v>
      </c>
      <c r="E573" s="1" t="s">
        <v>456</v>
      </c>
      <c r="F573" s="1" t="s">
        <v>95</v>
      </c>
      <c r="G573" s="47">
        <v>50.7</v>
      </c>
      <c r="H573" s="2"/>
      <c r="I573" s="2"/>
      <c r="J573" s="63">
        <v>50.7</v>
      </c>
    </row>
    <row r="574" spans="1:10" s="18" customFormat="1" ht="14.25">
      <c r="A574" s="29" t="s">
        <v>183</v>
      </c>
      <c r="B574" s="23" t="s">
        <v>292</v>
      </c>
      <c r="C574" s="23" t="s">
        <v>184</v>
      </c>
      <c r="D574" s="23"/>
      <c r="E574" s="23" t="s">
        <v>13</v>
      </c>
      <c r="F574" s="23" t="s">
        <v>13</v>
      </c>
      <c r="G574" s="43">
        <f aca="true" t="shared" si="100" ref="G574:J579">G575</f>
        <v>127.6</v>
      </c>
      <c r="H574" s="43">
        <f t="shared" si="100"/>
        <v>60</v>
      </c>
      <c r="I574" s="43">
        <f t="shared" si="100"/>
        <v>0</v>
      </c>
      <c r="J574" s="43">
        <f t="shared" si="100"/>
        <v>127.6</v>
      </c>
    </row>
    <row r="575" spans="1:10" s="18" customFormat="1" ht="14.25">
      <c r="A575" s="29" t="s">
        <v>190</v>
      </c>
      <c r="B575" s="23" t="s">
        <v>292</v>
      </c>
      <c r="C575" s="23" t="s">
        <v>184</v>
      </c>
      <c r="D575" s="23" t="s">
        <v>122</v>
      </c>
      <c r="E575" s="23" t="s">
        <v>13</v>
      </c>
      <c r="F575" s="23" t="s">
        <v>13</v>
      </c>
      <c r="G575" s="43">
        <f t="shared" si="100"/>
        <v>127.6</v>
      </c>
      <c r="H575" s="43">
        <f t="shared" si="100"/>
        <v>60</v>
      </c>
      <c r="I575" s="43">
        <f t="shared" si="100"/>
        <v>0</v>
      </c>
      <c r="J575" s="43">
        <f t="shared" si="100"/>
        <v>127.6</v>
      </c>
    </row>
    <row r="576" spans="1:10" s="18" customFormat="1" ht="38.25">
      <c r="A576" s="29" t="s">
        <v>27</v>
      </c>
      <c r="B576" s="23" t="s">
        <v>292</v>
      </c>
      <c r="C576" s="23" t="s">
        <v>184</v>
      </c>
      <c r="D576" s="23" t="s">
        <v>122</v>
      </c>
      <c r="E576" s="23" t="s">
        <v>28</v>
      </c>
      <c r="F576" s="23" t="s">
        <v>13</v>
      </c>
      <c r="G576" s="43">
        <f t="shared" si="100"/>
        <v>127.6</v>
      </c>
      <c r="H576" s="43">
        <f t="shared" si="100"/>
        <v>60</v>
      </c>
      <c r="I576" s="43">
        <f t="shared" si="100"/>
        <v>0</v>
      </c>
      <c r="J576" s="43">
        <f t="shared" si="100"/>
        <v>127.6</v>
      </c>
    </row>
    <row r="577" spans="1:10" s="18" customFormat="1" ht="38.25">
      <c r="A577" s="29" t="s">
        <v>326</v>
      </c>
      <c r="B577" s="23" t="s">
        <v>292</v>
      </c>
      <c r="C577" s="23" t="s">
        <v>184</v>
      </c>
      <c r="D577" s="23" t="s">
        <v>122</v>
      </c>
      <c r="E577" s="23" t="s">
        <v>327</v>
      </c>
      <c r="F577" s="23" t="s">
        <v>13</v>
      </c>
      <c r="G577" s="43">
        <f t="shared" si="100"/>
        <v>127.6</v>
      </c>
      <c r="H577" s="43">
        <f t="shared" si="100"/>
        <v>60</v>
      </c>
      <c r="I577" s="43">
        <f t="shared" si="100"/>
        <v>0</v>
      </c>
      <c r="J577" s="43">
        <f t="shared" si="100"/>
        <v>127.6</v>
      </c>
    </row>
    <row r="578" spans="1:10" s="18" customFormat="1" ht="38.25">
      <c r="A578" s="29" t="s">
        <v>328</v>
      </c>
      <c r="B578" s="23" t="s">
        <v>292</v>
      </c>
      <c r="C578" s="23" t="s">
        <v>184</v>
      </c>
      <c r="D578" s="23" t="s">
        <v>122</v>
      </c>
      <c r="E578" s="23" t="s">
        <v>329</v>
      </c>
      <c r="F578" s="23" t="s">
        <v>13</v>
      </c>
      <c r="G578" s="43">
        <f t="shared" si="100"/>
        <v>127.6</v>
      </c>
      <c r="H578" s="43">
        <f t="shared" si="100"/>
        <v>60</v>
      </c>
      <c r="I578" s="43">
        <f t="shared" si="100"/>
        <v>0</v>
      </c>
      <c r="J578" s="43">
        <f t="shared" si="100"/>
        <v>127.6</v>
      </c>
    </row>
    <row r="579" spans="1:10" s="3" customFormat="1" ht="26.25">
      <c r="A579" s="25" t="s">
        <v>376</v>
      </c>
      <c r="B579" s="1" t="s">
        <v>292</v>
      </c>
      <c r="C579" s="1" t="s">
        <v>184</v>
      </c>
      <c r="D579" s="1" t="s">
        <v>122</v>
      </c>
      <c r="E579" s="1" t="s">
        <v>329</v>
      </c>
      <c r="F579" s="1" t="s">
        <v>377</v>
      </c>
      <c r="G579" s="47">
        <f t="shared" si="100"/>
        <v>127.6</v>
      </c>
      <c r="H579" s="47">
        <f t="shared" si="100"/>
        <v>60</v>
      </c>
      <c r="I579" s="47">
        <f t="shared" si="100"/>
        <v>0</v>
      </c>
      <c r="J579" s="47">
        <f t="shared" si="100"/>
        <v>127.6</v>
      </c>
    </row>
    <row r="580" spans="1:10" s="3" customFormat="1" ht="26.25">
      <c r="A580" s="25" t="s">
        <v>35</v>
      </c>
      <c r="B580" s="1" t="s">
        <v>292</v>
      </c>
      <c r="C580" s="1" t="s">
        <v>184</v>
      </c>
      <c r="D580" s="1" t="s">
        <v>122</v>
      </c>
      <c r="E580" s="1" t="s">
        <v>329</v>
      </c>
      <c r="F580" s="1" t="s">
        <v>36</v>
      </c>
      <c r="G580" s="47">
        <v>127.6</v>
      </c>
      <c r="H580" s="2">
        <v>60</v>
      </c>
      <c r="I580" s="2"/>
      <c r="J580" s="63">
        <v>127.6</v>
      </c>
    </row>
    <row r="581" spans="1:10" s="18" customFormat="1" ht="14.25">
      <c r="A581" s="38" t="s">
        <v>330</v>
      </c>
      <c r="B581" s="23" t="s">
        <v>292</v>
      </c>
      <c r="C581" s="23" t="s">
        <v>97</v>
      </c>
      <c r="D581" s="23"/>
      <c r="E581" s="23"/>
      <c r="F581" s="23"/>
      <c r="G581" s="43">
        <f aca="true" t="shared" si="101" ref="G581:J586">G582</f>
        <v>398.6</v>
      </c>
      <c r="H581" s="43">
        <f t="shared" si="101"/>
        <v>0</v>
      </c>
      <c r="I581" s="43">
        <f t="shared" si="101"/>
        <v>0</v>
      </c>
      <c r="J581" s="43">
        <f t="shared" si="101"/>
        <v>398.6</v>
      </c>
    </row>
    <row r="582" spans="1:10" s="18" customFormat="1" ht="14.25">
      <c r="A582" s="38" t="s">
        <v>331</v>
      </c>
      <c r="B582" s="23" t="s">
        <v>292</v>
      </c>
      <c r="C582" s="23" t="s">
        <v>97</v>
      </c>
      <c r="D582" s="23" t="s">
        <v>164</v>
      </c>
      <c r="E582" s="23"/>
      <c r="F582" s="23"/>
      <c r="G582" s="43">
        <f t="shared" si="101"/>
        <v>398.6</v>
      </c>
      <c r="H582" s="43">
        <f t="shared" si="101"/>
        <v>0</v>
      </c>
      <c r="I582" s="43">
        <f t="shared" si="101"/>
        <v>0</v>
      </c>
      <c r="J582" s="43">
        <f t="shared" si="101"/>
        <v>398.6</v>
      </c>
    </row>
    <row r="583" spans="1:10" s="18" customFormat="1" ht="51">
      <c r="A583" s="38" t="s">
        <v>271</v>
      </c>
      <c r="B583" s="23" t="s">
        <v>292</v>
      </c>
      <c r="C583" s="23" t="s">
        <v>97</v>
      </c>
      <c r="D583" s="23" t="s">
        <v>164</v>
      </c>
      <c r="E583" s="23" t="s">
        <v>272</v>
      </c>
      <c r="F583" s="23"/>
      <c r="G583" s="43">
        <f t="shared" si="101"/>
        <v>398.6</v>
      </c>
      <c r="H583" s="43">
        <f t="shared" si="101"/>
        <v>0</v>
      </c>
      <c r="I583" s="43">
        <f t="shared" si="101"/>
        <v>0</v>
      </c>
      <c r="J583" s="43">
        <f t="shared" si="101"/>
        <v>398.6</v>
      </c>
    </row>
    <row r="584" spans="1:10" s="18" customFormat="1" ht="38.25">
      <c r="A584" s="38" t="s">
        <v>332</v>
      </c>
      <c r="B584" s="23" t="s">
        <v>292</v>
      </c>
      <c r="C584" s="23" t="s">
        <v>97</v>
      </c>
      <c r="D584" s="23" t="s">
        <v>164</v>
      </c>
      <c r="E584" s="23" t="s">
        <v>333</v>
      </c>
      <c r="F584" s="23"/>
      <c r="G584" s="43">
        <f t="shared" si="101"/>
        <v>398.6</v>
      </c>
      <c r="H584" s="43">
        <f t="shared" si="101"/>
        <v>0</v>
      </c>
      <c r="I584" s="43">
        <f t="shared" si="101"/>
        <v>0</v>
      </c>
      <c r="J584" s="43">
        <f t="shared" si="101"/>
        <v>398.6</v>
      </c>
    </row>
    <row r="585" spans="1:10" s="18" customFormat="1" ht="14.25">
      <c r="A585" s="38" t="s">
        <v>334</v>
      </c>
      <c r="B585" s="23" t="s">
        <v>292</v>
      </c>
      <c r="C585" s="23" t="s">
        <v>97</v>
      </c>
      <c r="D585" s="23" t="s">
        <v>164</v>
      </c>
      <c r="E585" s="23" t="s">
        <v>335</v>
      </c>
      <c r="F585" s="23"/>
      <c r="G585" s="43">
        <f t="shared" si="101"/>
        <v>398.6</v>
      </c>
      <c r="H585" s="43">
        <f t="shared" si="101"/>
        <v>0</v>
      </c>
      <c r="I585" s="43">
        <f t="shared" si="101"/>
        <v>0</v>
      </c>
      <c r="J585" s="43">
        <f t="shared" si="101"/>
        <v>398.6</v>
      </c>
    </row>
    <row r="586" spans="1:10" s="3" customFormat="1" ht="26.25">
      <c r="A586" s="25" t="s">
        <v>376</v>
      </c>
      <c r="B586" s="1" t="s">
        <v>292</v>
      </c>
      <c r="C586" s="1" t="s">
        <v>97</v>
      </c>
      <c r="D586" s="1" t="s">
        <v>164</v>
      </c>
      <c r="E586" s="1" t="s">
        <v>335</v>
      </c>
      <c r="F586" s="1" t="s">
        <v>377</v>
      </c>
      <c r="G586" s="47">
        <f t="shared" si="101"/>
        <v>398.6</v>
      </c>
      <c r="H586" s="47">
        <f t="shared" si="101"/>
        <v>0</v>
      </c>
      <c r="I586" s="47">
        <f t="shared" si="101"/>
        <v>0</v>
      </c>
      <c r="J586" s="47">
        <f t="shared" si="101"/>
        <v>398.6</v>
      </c>
    </row>
    <row r="587" spans="1:10" s="3" customFormat="1" ht="26.25">
      <c r="A587" s="25" t="s">
        <v>35</v>
      </c>
      <c r="B587" s="1" t="s">
        <v>292</v>
      </c>
      <c r="C587" s="1" t="s">
        <v>97</v>
      </c>
      <c r="D587" s="1" t="s">
        <v>164</v>
      </c>
      <c r="E587" s="1" t="s">
        <v>335</v>
      </c>
      <c r="F587" s="1" t="s">
        <v>36</v>
      </c>
      <c r="G587" s="47">
        <v>398.6</v>
      </c>
      <c r="H587" s="2"/>
      <c r="I587" s="2"/>
      <c r="J587" s="63">
        <v>398.6</v>
      </c>
    </row>
    <row r="588" spans="1:10" s="18" customFormat="1" ht="25.5">
      <c r="A588" s="29" t="s">
        <v>221</v>
      </c>
      <c r="B588" s="23" t="s">
        <v>222</v>
      </c>
      <c r="C588" s="23" t="s">
        <v>13</v>
      </c>
      <c r="D588" s="23" t="s">
        <v>13</v>
      </c>
      <c r="E588" s="23" t="s">
        <v>13</v>
      </c>
      <c r="F588" s="23" t="s">
        <v>13</v>
      </c>
      <c r="G588" s="43">
        <f>G589+G595+G780</f>
        <v>604031.3</v>
      </c>
      <c r="H588" s="43">
        <f>H589+H595+H780</f>
        <v>462208.5</v>
      </c>
      <c r="I588" s="43">
        <f>I589+I595+I780</f>
        <v>0</v>
      </c>
      <c r="J588" s="43">
        <f>J589+J595+J780</f>
        <v>589361.9</v>
      </c>
    </row>
    <row r="589" spans="1:10" s="18" customFormat="1" ht="25.5">
      <c r="A589" s="29" t="s">
        <v>121</v>
      </c>
      <c r="B589" s="23" t="s">
        <v>222</v>
      </c>
      <c r="C589" s="23" t="s">
        <v>122</v>
      </c>
      <c r="D589" s="23"/>
      <c r="E589" s="23"/>
      <c r="F589" s="23"/>
      <c r="G589" s="43">
        <f aca="true" t="shared" si="102" ref="G589:J593">G590</f>
        <v>507.1</v>
      </c>
      <c r="H589" s="43">
        <f t="shared" si="102"/>
        <v>0</v>
      </c>
      <c r="I589" s="43">
        <f t="shared" si="102"/>
        <v>0</v>
      </c>
      <c r="J589" s="43">
        <f t="shared" si="102"/>
        <v>507.1</v>
      </c>
    </row>
    <row r="590" spans="1:10" s="18" customFormat="1" ht="25.5">
      <c r="A590" s="29" t="s">
        <v>123</v>
      </c>
      <c r="B590" s="23" t="s">
        <v>222</v>
      </c>
      <c r="C590" s="23" t="s">
        <v>122</v>
      </c>
      <c r="D590" s="23" t="s">
        <v>124</v>
      </c>
      <c r="E590" s="23"/>
      <c r="F590" s="23"/>
      <c r="G590" s="43">
        <f t="shared" si="102"/>
        <v>507.1</v>
      </c>
      <c r="H590" s="43">
        <f t="shared" si="102"/>
        <v>0</v>
      </c>
      <c r="I590" s="43">
        <f t="shared" si="102"/>
        <v>0</v>
      </c>
      <c r="J590" s="43">
        <f t="shared" si="102"/>
        <v>507.1</v>
      </c>
    </row>
    <row r="591" spans="1:10" s="18" customFormat="1" ht="14.25">
      <c r="A591" s="38" t="s">
        <v>90</v>
      </c>
      <c r="B591" s="23" t="s">
        <v>222</v>
      </c>
      <c r="C591" s="23" t="s">
        <v>122</v>
      </c>
      <c r="D591" s="23" t="s">
        <v>124</v>
      </c>
      <c r="E591" s="23" t="s">
        <v>91</v>
      </c>
      <c r="F591" s="23"/>
      <c r="G591" s="43">
        <f t="shared" si="102"/>
        <v>507.1</v>
      </c>
      <c r="H591" s="43">
        <f t="shared" si="102"/>
        <v>0</v>
      </c>
      <c r="I591" s="43">
        <f t="shared" si="102"/>
        <v>0</v>
      </c>
      <c r="J591" s="43">
        <f t="shared" si="102"/>
        <v>507.1</v>
      </c>
    </row>
    <row r="592" spans="1:10" s="18" customFormat="1" ht="38.25">
      <c r="A592" s="38" t="s">
        <v>401</v>
      </c>
      <c r="B592" s="23" t="s">
        <v>222</v>
      </c>
      <c r="C592" s="23" t="s">
        <v>122</v>
      </c>
      <c r="D592" s="23" t="s">
        <v>124</v>
      </c>
      <c r="E592" s="23" t="s">
        <v>398</v>
      </c>
      <c r="F592" s="23"/>
      <c r="G592" s="43">
        <f t="shared" si="102"/>
        <v>507.1</v>
      </c>
      <c r="H592" s="43">
        <f t="shared" si="102"/>
        <v>0</v>
      </c>
      <c r="I592" s="43">
        <f t="shared" si="102"/>
        <v>0</v>
      </c>
      <c r="J592" s="43">
        <f t="shared" si="102"/>
        <v>507.1</v>
      </c>
    </row>
    <row r="593" spans="1:10" s="3" customFormat="1" ht="26.25">
      <c r="A593" s="39" t="s">
        <v>376</v>
      </c>
      <c r="B593" s="1" t="s">
        <v>222</v>
      </c>
      <c r="C593" s="1" t="s">
        <v>122</v>
      </c>
      <c r="D593" s="1" t="s">
        <v>124</v>
      </c>
      <c r="E593" s="1" t="s">
        <v>398</v>
      </c>
      <c r="F593" s="1" t="s">
        <v>377</v>
      </c>
      <c r="G593" s="47">
        <f t="shared" si="102"/>
        <v>507.1</v>
      </c>
      <c r="H593" s="47">
        <f t="shared" si="102"/>
        <v>0</v>
      </c>
      <c r="I593" s="47">
        <f t="shared" si="102"/>
        <v>0</v>
      </c>
      <c r="J593" s="47">
        <f t="shared" si="102"/>
        <v>507.1</v>
      </c>
    </row>
    <row r="594" spans="1:10" s="3" customFormat="1" ht="26.25">
      <c r="A594" s="39" t="s">
        <v>35</v>
      </c>
      <c r="B594" s="1" t="s">
        <v>222</v>
      </c>
      <c r="C594" s="1" t="s">
        <v>122</v>
      </c>
      <c r="D594" s="1" t="s">
        <v>124</v>
      </c>
      <c r="E594" s="1" t="s">
        <v>398</v>
      </c>
      <c r="F594" s="1" t="s">
        <v>36</v>
      </c>
      <c r="G594" s="47">
        <v>507.1</v>
      </c>
      <c r="H594" s="2"/>
      <c r="I594" s="2"/>
      <c r="J594" s="63">
        <v>507.1</v>
      </c>
    </row>
    <row r="595" spans="1:10" s="18" customFormat="1" ht="14.25">
      <c r="A595" s="29" t="s">
        <v>223</v>
      </c>
      <c r="B595" s="23" t="s">
        <v>222</v>
      </c>
      <c r="C595" s="23" t="s">
        <v>224</v>
      </c>
      <c r="D595" s="23"/>
      <c r="E595" s="23" t="s">
        <v>13</v>
      </c>
      <c r="F595" s="23" t="s">
        <v>13</v>
      </c>
      <c r="G595" s="43">
        <f>G596+G629+G711+G717+G727</f>
        <v>579021.4</v>
      </c>
      <c r="H595" s="43">
        <f>H596+H629+H711+H717+H727</f>
        <v>436079.8</v>
      </c>
      <c r="I595" s="43">
        <f>I596+I629+I711+I717+I727</f>
        <v>0</v>
      </c>
      <c r="J595" s="43">
        <f>J596+J629+J711+J717+J727</f>
        <v>564892.2000000001</v>
      </c>
    </row>
    <row r="596" spans="1:10" s="18" customFormat="1" ht="14.25">
      <c r="A596" s="29" t="s">
        <v>225</v>
      </c>
      <c r="B596" s="23" t="s">
        <v>222</v>
      </c>
      <c r="C596" s="23" t="s">
        <v>224</v>
      </c>
      <c r="D596" s="23" t="s">
        <v>24</v>
      </c>
      <c r="E596" s="23" t="s">
        <v>13</v>
      </c>
      <c r="F596" s="23" t="s">
        <v>13</v>
      </c>
      <c r="G596" s="43">
        <f>G597+G621+G617</f>
        <v>154607.1</v>
      </c>
      <c r="H596" s="43">
        <f>H597+H621+H617</f>
        <v>102131.5</v>
      </c>
      <c r="I596" s="43">
        <f>I597+I621+I617</f>
        <v>0</v>
      </c>
      <c r="J596" s="43">
        <f>J597+J621+J617</f>
        <v>151065.1</v>
      </c>
    </row>
    <row r="597" spans="1:10" s="18" customFormat="1" ht="38.25">
      <c r="A597" s="29" t="s">
        <v>226</v>
      </c>
      <c r="B597" s="23" t="s">
        <v>222</v>
      </c>
      <c r="C597" s="23" t="s">
        <v>224</v>
      </c>
      <c r="D597" s="23" t="s">
        <v>24</v>
      </c>
      <c r="E597" s="23" t="s">
        <v>227</v>
      </c>
      <c r="F597" s="23" t="s">
        <v>13</v>
      </c>
      <c r="G597" s="43">
        <f>G598</f>
        <v>144785.4</v>
      </c>
      <c r="H597" s="43">
        <f>H598</f>
        <v>98420.1</v>
      </c>
      <c r="I597" s="43">
        <f>I598</f>
        <v>0</v>
      </c>
      <c r="J597" s="43">
        <f>J598</f>
        <v>141243.4</v>
      </c>
    </row>
    <row r="598" spans="1:10" s="18" customFormat="1" ht="14.25">
      <c r="A598" s="29" t="s">
        <v>228</v>
      </c>
      <c r="B598" s="23" t="s">
        <v>222</v>
      </c>
      <c r="C598" s="23" t="s">
        <v>224</v>
      </c>
      <c r="D598" s="23" t="s">
        <v>24</v>
      </c>
      <c r="E598" s="23" t="s">
        <v>229</v>
      </c>
      <c r="F598" s="23" t="s">
        <v>13</v>
      </c>
      <c r="G598" s="43">
        <f>G599+G602+G608+G614+G611</f>
        <v>144785.4</v>
      </c>
      <c r="H598" s="43">
        <f>H599+H602+H608+H614+H611</f>
        <v>98420.1</v>
      </c>
      <c r="I598" s="43">
        <f>I599+I602+I608+I614+I611</f>
        <v>0</v>
      </c>
      <c r="J598" s="43">
        <f>J599+J602+J608+J614+J611</f>
        <v>141243.4</v>
      </c>
    </row>
    <row r="599" spans="1:10" s="18" customFormat="1" ht="51">
      <c r="A599" s="29" t="s">
        <v>234</v>
      </c>
      <c r="B599" s="23" t="s">
        <v>222</v>
      </c>
      <c r="C599" s="23" t="s">
        <v>224</v>
      </c>
      <c r="D599" s="23" t="s">
        <v>24</v>
      </c>
      <c r="E599" s="23" t="s">
        <v>235</v>
      </c>
      <c r="F599" s="23" t="s">
        <v>13</v>
      </c>
      <c r="G599" s="43">
        <f aca="true" t="shared" si="103" ref="G599:J600">G600</f>
        <v>111318.1</v>
      </c>
      <c r="H599" s="43">
        <f t="shared" si="103"/>
        <v>69418.1</v>
      </c>
      <c r="I599" s="43">
        <f t="shared" si="103"/>
        <v>0</v>
      </c>
      <c r="J599" s="43">
        <f t="shared" si="103"/>
        <v>109289.9</v>
      </c>
    </row>
    <row r="600" spans="1:10" s="3" customFormat="1" ht="15">
      <c r="A600" s="25" t="s">
        <v>390</v>
      </c>
      <c r="B600" s="1" t="s">
        <v>222</v>
      </c>
      <c r="C600" s="1" t="s">
        <v>224</v>
      </c>
      <c r="D600" s="1" t="s">
        <v>24</v>
      </c>
      <c r="E600" s="1" t="s">
        <v>235</v>
      </c>
      <c r="F600" s="1" t="s">
        <v>389</v>
      </c>
      <c r="G600" s="47">
        <f t="shared" si="103"/>
        <v>111318.1</v>
      </c>
      <c r="H600" s="47">
        <f t="shared" si="103"/>
        <v>69418.1</v>
      </c>
      <c r="I600" s="47">
        <f t="shared" si="103"/>
        <v>0</v>
      </c>
      <c r="J600" s="47">
        <f t="shared" si="103"/>
        <v>109289.9</v>
      </c>
    </row>
    <row r="601" spans="1:10" s="3" customFormat="1" ht="51.75">
      <c r="A601" s="25" t="s">
        <v>232</v>
      </c>
      <c r="B601" s="1" t="s">
        <v>222</v>
      </c>
      <c r="C601" s="1" t="s">
        <v>224</v>
      </c>
      <c r="D601" s="1" t="s">
        <v>24</v>
      </c>
      <c r="E601" s="1" t="s">
        <v>235</v>
      </c>
      <c r="F601" s="1" t="s">
        <v>233</v>
      </c>
      <c r="G601" s="47">
        <v>111318.1</v>
      </c>
      <c r="H601" s="2">
        <v>69418.1</v>
      </c>
      <c r="I601" s="2"/>
      <c r="J601" s="63">
        <v>109289.9</v>
      </c>
    </row>
    <row r="602" spans="1:10" s="18" customFormat="1" ht="38.25">
      <c r="A602" s="29" t="s">
        <v>230</v>
      </c>
      <c r="B602" s="23" t="s">
        <v>222</v>
      </c>
      <c r="C602" s="23" t="s">
        <v>224</v>
      </c>
      <c r="D602" s="23" t="s">
        <v>24</v>
      </c>
      <c r="E602" s="23" t="s">
        <v>231</v>
      </c>
      <c r="F602" s="23" t="s">
        <v>13</v>
      </c>
      <c r="G602" s="43">
        <f>G603+G605</f>
        <v>22867</v>
      </c>
      <c r="H602" s="43">
        <f>H603+H605</f>
        <v>19242</v>
      </c>
      <c r="I602" s="43">
        <f>I603+I605</f>
        <v>0</v>
      </c>
      <c r="J602" s="43">
        <f>J603+J605</f>
        <v>21977.399999999998</v>
      </c>
    </row>
    <row r="603" spans="1:10" s="3" customFormat="1" ht="90">
      <c r="A603" s="39" t="s">
        <v>431</v>
      </c>
      <c r="B603" s="1" t="s">
        <v>222</v>
      </c>
      <c r="C603" s="1" t="s">
        <v>224</v>
      </c>
      <c r="D603" s="1" t="s">
        <v>24</v>
      </c>
      <c r="E603" s="1" t="s">
        <v>231</v>
      </c>
      <c r="F603" s="1" t="s">
        <v>416</v>
      </c>
      <c r="G603" s="47">
        <f>G604</f>
        <v>1637.8</v>
      </c>
      <c r="H603" s="47">
        <f>H604</f>
        <v>0</v>
      </c>
      <c r="I603" s="47">
        <f>I604</f>
        <v>0</v>
      </c>
      <c r="J603" s="47">
        <f>J604</f>
        <v>1637.8</v>
      </c>
    </row>
    <row r="604" spans="1:10" s="3" customFormat="1" ht="39">
      <c r="A604" s="39" t="s">
        <v>432</v>
      </c>
      <c r="B604" s="1" t="s">
        <v>222</v>
      </c>
      <c r="C604" s="1" t="s">
        <v>224</v>
      </c>
      <c r="D604" s="1" t="s">
        <v>24</v>
      </c>
      <c r="E604" s="1" t="s">
        <v>231</v>
      </c>
      <c r="F604" s="1" t="s">
        <v>430</v>
      </c>
      <c r="G604" s="47">
        <v>1637.8</v>
      </c>
      <c r="H604" s="2"/>
      <c r="I604" s="2"/>
      <c r="J604" s="63">
        <v>1637.8</v>
      </c>
    </row>
    <row r="605" spans="1:10" s="3" customFormat="1" ht="15">
      <c r="A605" s="39" t="s">
        <v>390</v>
      </c>
      <c r="B605" s="1" t="s">
        <v>222</v>
      </c>
      <c r="C605" s="1" t="s">
        <v>224</v>
      </c>
      <c r="D605" s="1" t="s">
        <v>24</v>
      </c>
      <c r="E605" s="1" t="s">
        <v>231</v>
      </c>
      <c r="F605" s="1" t="s">
        <v>389</v>
      </c>
      <c r="G605" s="47">
        <f>G606+G607</f>
        <v>21229.2</v>
      </c>
      <c r="H605" s="47">
        <f>H606+H607</f>
        <v>19242</v>
      </c>
      <c r="I605" s="47">
        <f>I606+I607</f>
        <v>0</v>
      </c>
      <c r="J605" s="47">
        <f>J606+J607</f>
        <v>20339.6</v>
      </c>
    </row>
    <row r="606" spans="1:10" s="3" customFormat="1" ht="51.75">
      <c r="A606" s="39" t="s">
        <v>232</v>
      </c>
      <c r="B606" s="1" t="s">
        <v>222</v>
      </c>
      <c r="C606" s="1" t="s">
        <v>224</v>
      </c>
      <c r="D606" s="1" t="s">
        <v>24</v>
      </c>
      <c r="E606" s="1" t="s">
        <v>231</v>
      </c>
      <c r="F606" s="1" t="s">
        <v>233</v>
      </c>
      <c r="G606" s="47">
        <v>21160.4</v>
      </c>
      <c r="H606" s="2">
        <v>19242</v>
      </c>
      <c r="I606" s="2"/>
      <c r="J606" s="63">
        <v>20270.8</v>
      </c>
    </row>
    <row r="607" spans="1:10" s="3" customFormat="1" ht="15">
      <c r="A607" s="39" t="s">
        <v>238</v>
      </c>
      <c r="B607" s="1" t="s">
        <v>222</v>
      </c>
      <c r="C607" s="1" t="s">
        <v>224</v>
      </c>
      <c r="D607" s="1" t="s">
        <v>24</v>
      </c>
      <c r="E607" s="1" t="s">
        <v>231</v>
      </c>
      <c r="F607" s="1" t="s">
        <v>239</v>
      </c>
      <c r="G607" s="47">
        <v>68.8</v>
      </c>
      <c r="H607" s="2"/>
      <c r="I607" s="2"/>
      <c r="J607" s="63">
        <v>68.8</v>
      </c>
    </row>
    <row r="608" spans="1:10" s="18" customFormat="1" ht="14.25">
      <c r="A608" s="29" t="s">
        <v>240</v>
      </c>
      <c r="B608" s="23" t="s">
        <v>222</v>
      </c>
      <c r="C608" s="23" t="s">
        <v>224</v>
      </c>
      <c r="D608" s="23" t="s">
        <v>24</v>
      </c>
      <c r="E608" s="23" t="s">
        <v>241</v>
      </c>
      <c r="F608" s="23" t="s">
        <v>13</v>
      </c>
      <c r="G608" s="43">
        <f aca="true" t="shared" si="104" ref="G608:J609">G609</f>
        <v>9392.9</v>
      </c>
      <c r="H608" s="43">
        <f t="shared" si="104"/>
        <v>9410</v>
      </c>
      <c r="I608" s="43">
        <f t="shared" si="104"/>
        <v>0</v>
      </c>
      <c r="J608" s="43">
        <f t="shared" si="104"/>
        <v>8782.6</v>
      </c>
    </row>
    <row r="609" spans="1:10" s="3" customFormat="1" ht="15">
      <c r="A609" s="39" t="s">
        <v>390</v>
      </c>
      <c r="B609" s="1" t="s">
        <v>222</v>
      </c>
      <c r="C609" s="1" t="s">
        <v>224</v>
      </c>
      <c r="D609" s="1" t="s">
        <v>24</v>
      </c>
      <c r="E609" s="1" t="s">
        <v>241</v>
      </c>
      <c r="F609" s="1" t="s">
        <v>389</v>
      </c>
      <c r="G609" s="47">
        <f t="shared" si="104"/>
        <v>9392.9</v>
      </c>
      <c r="H609" s="47">
        <f t="shared" si="104"/>
        <v>9410</v>
      </c>
      <c r="I609" s="47">
        <f t="shared" si="104"/>
        <v>0</v>
      </c>
      <c r="J609" s="47">
        <f t="shared" si="104"/>
        <v>8782.6</v>
      </c>
    </row>
    <row r="610" spans="1:10" s="3" customFormat="1" ht="15">
      <c r="A610" s="25" t="s">
        <v>238</v>
      </c>
      <c r="B610" s="1" t="s">
        <v>222</v>
      </c>
      <c r="C610" s="1" t="s">
        <v>224</v>
      </c>
      <c r="D610" s="1" t="s">
        <v>24</v>
      </c>
      <c r="E610" s="1" t="s">
        <v>241</v>
      </c>
      <c r="F610" s="1" t="s">
        <v>239</v>
      </c>
      <c r="G610" s="47">
        <v>9392.9</v>
      </c>
      <c r="H610" s="2">
        <v>9410</v>
      </c>
      <c r="I610" s="2"/>
      <c r="J610" s="63">
        <v>8782.6</v>
      </c>
    </row>
    <row r="611" spans="1:10" s="18" customFormat="1" ht="25.5">
      <c r="A611" s="38" t="s">
        <v>531</v>
      </c>
      <c r="B611" s="23" t="s">
        <v>222</v>
      </c>
      <c r="C611" s="23" t="s">
        <v>224</v>
      </c>
      <c r="D611" s="23" t="s">
        <v>24</v>
      </c>
      <c r="E611" s="23" t="s">
        <v>530</v>
      </c>
      <c r="F611" s="23"/>
      <c r="G611" s="43">
        <f aca="true" t="shared" si="105" ref="G611:J612">G612</f>
        <v>490</v>
      </c>
      <c r="H611" s="43">
        <f t="shared" si="105"/>
        <v>0</v>
      </c>
      <c r="I611" s="43">
        <f t="shared" si="105"/>
        <v>0</v>
      </c>
      <c r="J611" s="43">
        <f t="shared" si="105"/>
        <v>490</v>
      </c>
    </row>
    <row r="612" spans="1:10" s="3" customFormat="1" ht="15">
      <c r="A612" s="39" t="s">
        <v>390</v>
      </c>
      <c r="B612" s="1" t="s">
        <v>222</v>
      </c>
      <c r="C612" s="1" t="s">
        <v>224</v>
      </c>
      <c r="D612" s="1" t="s">
        <v>24</v>
      </c>
      <c r="E612" s="1" t="s">
        <v>530</v>
      </c>
      <c r="F612" s="1" t="s">
        <v>389</v>
      </c>
      <c r="G612" s="47">
        <f t="shared" si="105"/>
        <v>490</v>
      </c>
      <c r="H612" s="47">
        <f t="shared" si="105"/>
        <v>0</v>
      </c>
      <c r="I612" s="47">
        <f t="shared" si="105"/>
        <v>0</v>
      </c>
      <c r="J612" s="47">
        <f t="shared" si="105"/>
        <v>490</v>
      </c>
    </row>
    <row r="613" spans="1:10" s="3" customFormat="1" ht="15">
      <c r="A613" s="39" t="s">
        <v>238</v>
      </c>
      <c r="B613" s="1" t="s">
        <v>222</v>
      </c>
      <c r="C613" s="1" t="s">
        <v>224</v>
      </c>
      <c r="D613" s="1" t="s">
        <v>24</v>
      </c>
      <c r="E613" s="1" t="s">
        <v>530</v>
      </c>
      <c r="F613" s="1" t="s">
        <v>239</v>
      </c>
      <c r="G613" s="47">
        <v>490</v>
      </c>
      <c r="H613" s="2"/>
      <c r="I613" s="2"/>
      <c r="J613" s="63">
        <v>490</v>
      </c>
    </row>
    <row r="614" spans="1:10" s="18" customFormat="1" ht="38.25">
      <c r="A614" s="29" t="s">
        <v>236</v>
      </c>
      <c r="B614" s="23" t="s">
        <v>222</v>
      </c>
      <c r="C614" s="23" t="s">
        <v>224</v>
      </c>
      <c r="D614" s="23" t="s">
        <v>24</v>
      </c>
      <c r="E614" s="23" t="s">
        <v>237</v>
      </c>
      <c r="F614" s="23" t="s">
        <v>13</v>
      </c>
      <c r="G614" s="43">
        <f aca="true" t="shared" si="106" ref="G614:J615">G615</f>
        <v>717.4</v>
      </c>
      <c r="H614" s="43">
        <f t="shared" si="106"/>
        <v>350</v>
      </c>
      <c r="I614" s="43">
        <f t="shared" si="106"/>
        <v>0</v>
      </c>
      <c r="J614" s="43">
        <f t="shared" si="106"/>
        <v>703.5</v>
      </c>
    </row>
    <row r="615" spans="1:10" s="3" customFormat="1" ht="15">
      <c r="A615" s="39" t="s">
        <v>390</v>
      </c>
      <c r="B615" s="1" t="s">
        <v>222</v>
      </c>
      <c r="C615" s="1" t="s">
        <v>224</v>
      </c>
      <c r="D615" s="1" t="s">
        <v>24</v>
      </c>
      <c r="E615" s="1" t="s">
        <v>237</v>
      </c>
      <c r="F615" s="1" t="s">
        <v>389</v>
      </c>
      <c r="G615" s="47">
        <f t="shared" si="106"/>
        <v>717.4</v>
      </c>
      <c r="H615" s="47">
        <f t="shared" si="106"/>
        <v>350</v>
      </c>
      <c r="I615" s="47">
        <f t="shared" si="106"/>
        <v>0</v>
      </c>
      <c r="J615" s="47">
        <f t="shared" si="106"/>
        <v>703.5</v>
      </c>
    </row>
    <row r="616" spans="1:10" s="3" customFormat="1" ht="15">
      <c r="A616" s="25" t="s">
        <v>238</v>
      </c>
      <c r="B616" s="1" t="s">
        <v>222</v>
      </c>
      <c r="C616" s="1" t="s">
        <v>224</v>
      </c>
      <c r="D616" s="1" t="s">
        <v>24</v>
      </c>
      <c r="E616" s="1" t="s">
        <v>237</v>
      </c>
      <c r="F616" s="1" t="s">
        <v>239</v>
      </c>
      <c r="G616" s="47">
        <v>717.4</v>
      </c>
      <c r="H616" s="2">
        <v>350</v>
      </c>
      <c r="I616" s="2"/>
      <c r="J616" s="63">
        <v>703.5</v>
      </c>
    </row>
    <row r="617" spans="1:10" s="18" customFormat="1" ht="51">
      <c r="A617" s="38" t="s">
        <v>264</v>
      </c>
      <c r="B617" s="23" t="s">
        <v>222</v>
      </c>
      <c r="C617" s="23" t="s">
        <v>224</v>
      </c>
      <c r="D617" s="23" t="s">
        <v>24</v>
      </c>
      <c r="E617" s="23" t="s">
        <v>265</v>
      </c>
      <c r="F617" s="23"/>
      <c r="G617" s="43">
        <f aca="true" t="shared" si="107" ref="G617:J619">G618</f>
        <v>122</v>
      </c>
      <c r="H617" s="43">
        <f t="shared" si="107"/>
        <v>0</v>
      </c>
      <c r="I617" s="43">
        <f t="shared" si="107"/>
        <v>0</v>
      </c>
      <c r="J617" s="43">
        <f t="shared" si="107"/>
        <v>122</v>
      </c>
    </row>
    <row r="618" spans="1:10" s="18" customFormat="1" ht="25.5">
      <c r="A618" s="38" t="s">
        <v>266</v>
      </c>
      <c r="B618" s="23" t="s">
        <v>222</v>
      </c>
      <c r="C618" s="23" t="s">
        <v>224</v>
      </c>
      <c r="D618" s="23" t="s">
        <v>24</v>
      </c>
      <c r="E618" s="23" t="s">
        <v>267</v>
      </c>
      <c r="F618" s="23"/>
      <c r="G618" s="43">
        <f t="shared" si="107"/>
        <v>122</v>
      </c>
      <c r="H618" s="43">
        <f t="shared" si="107"/>
        <v>0</v>
      </c>
      <c r="I618" s="43">
        <f t="shared" si="107"/>
        <v>0</v>
      </c>
      <c r="J618" s="43">
        <f t="shared" si="107"/>
        <v>122</v>
      </c>
    </row>
    <row r="619" spans="1:10" s="3" customFormat="1" ht="15">
      <c r="A619" s="39" t="s">
        <v>390</v>
      </c>
      <c r="B619" s="1" t="s">
        <v>222</v>
      </c>
      <c r="C619" s="1" t="s">
        <v>224</v>
      </c>
      <c r="D619" s="1" t="s">
        <v>24</v>
      </c>
      <c r="E619" s="1" t="s">
        <v>267</v>
      </c>
      <c r="F619" s="1" t="s">
        <v>389</v>
      </c>
      <c r="G619" s="47">
        <f t="shared" si="107"/>
        <v>122</v>
      </c>
      <c r="H619" s="47">
        <f t="shared" si="107"/>
        <v>0</v>
      </c>
      <c r="I619" s="47">
        <f t="shared" si="107"/>
        <v>0</v>
      </c>
      <c r="J619" s="47">
        <f t="shared" si="107"/>
        <v>122</v>
      </c>
    </row>
    <row r="620" spans="1:10" s="3" customFormat="1" ht="15">
      <c r="A620" s="39" t="s">
        <v>238</v>
      </c>
      <c r="B620" s="1" t="s">
        <v>222</v>
      </c>
      <c r="C620" s="1" t="s">
        <v>224</v>
      </c>
      <c r="D620" s="1" t="s">
        <v>24</v>
      </c>
      <c r="E620" s="1" t="s">
        <v>267</v>
      </c>
      <c r="F620" s="1" t="s">
        <v>239</v>
      </c>
      <c r="G620" s="47">
        <v>122</v>
      </c>
      <c r="H620" s="2"/>
      <c r="I620" s="2"/>
      <c r="J620" s="63">
        <v>122</v>
      </c>
    </row>
    <row r="621" spans="1:10" s="18" customFormat="1" ht="38.25">
      <c r="A621" s="29" t="s">
        <v>427</v>
      </c>
      <c r="B621" s="23" t="s">
        <v>222</v>
      </c>
      <c r="C621" s="23" t="s">
        <v>224</v>
      </c>
      <c r="D621" s="23" t="s">
        <v>24</v>
      </c>
      <c r="E621" s="23" t="s">
        <v>66</v>
      </c>
      <c r="F621" s="23" t="s">
        <v>13</v>
      </c>
      <c r="G621" s="43">
        <f>G622</f>
        <v>9699.7</v>
      </c>
      <c r="H621" s="43">
        <f>H622</f>
        <v>3711.4</v>
      </c>
      <c r="I621" s="43">
        <f>I622</f>
        <v>0</v>
      </c>
      <c r="J621" s="43">
        <f>J622</f>
        <v>9699.7</v>
      </c>
    </row>
    <row r="622" spans="1:10" s="18" customFormat="1" ht="38.25">
      <c r="A622" s="29" t="s">
        <v>338</v>
      </c>
      <c r="B622" s="23" t="s">
        <v>222</v>
      </c>
      <c r="C622" s="23" t="s">
        <v>224</v>
      </c>
      <c r="D622" s="23" t="s">
        <v>24</v>
      </c>
      <c r="E622" s="23" t="s">
        <v>339</v>
      </c>
      <c r="F622" s="23"/>
      <c r="G622" s="43">
        <f>G623+G626</f>
        <v>9699.7</v>
      </c>
      <c r="H622" s="43">
        <f>H623+H626</f>
        <v>3711.4</v>
      </c>
      <c r="I622" s="43">
        <f>I623+I626</f>
        <v>0</v>
      </c>
      <c r="J622" s="43">
        <f>J623+J626</f>
        <v>9699.7</v>
      </c>
    </row>
    <row r="623" spans="1:10" s="18" customFormat="1" ht="51">
      <c r="A623" s="29" t="s">
        <v>92</v>
      </c>
      <c r="B623" s="23" t="s">
        <v>222</v>
      </c>
      <c r="C623" s="23" t="s">
        <v>224</v>
      </c>
      <c r="D623" s="23" t="s">
        <v>24</v>
      </c>
      <c r="E623" s="23" t="s">
        <v>383</v>
      </c>
      <c r="F623" s="23" t="s">
        <v>13</v>
      </c>
      <c r="G623" s="43">
        <f aca="true" t="shared" si="108" ref="G623:J624">G624</f>
        <v>2826.8</v>
      </c>
      <c r="H623" s="43">
        <f t="shared" si="108"/>
        <v>3711.4</v>
      </c>
      <c r="I623" s="43">
        <f t="shared" si="108"/>
        <v>0</v>
      </c>
      <c r="J623" s="43">
        <f t="shared" si="108"/>
        <v>2826.8</v>
      </c>
    </row>
    <row r="624" spans="1:10" s="3" customFormat="1" ht="15">
      <c r="A624" s="39" t="s">
        <v>390</v>
      </c>
      <c r="B624" s="1" t="s">
        <v>222</v>
      </c>
      <c r="C624" s="1" t="s">
        <v>224</v>
      </c>
      <c r="D624" s="1" t="s">
        <v>24</v>
      </c>
      <c r="E624" s="1" t="s">
        <v>383</v>
      </c>
      <c r="F624" s="1" t="s">
        <v>389</v>
      </c>
      <c r="G624" s="47">
        <f t="shared" si="108"/>
        <v>2826.8</v>
      </c>
      <c r="H624" s="47">
        <f t="shared" si="108"/>
        <v>3711.4</v>
      </c>
      <c r="I624" s="47">
        <f t="shared" si="108"/>
        <v>0</v>
      </c>
      <c r="J624" s="47">
        <f t="shared" si="108"/>
        <v>2826.8</v>
      </c>
    </row>
    <row r="625" spans="1:10" s="3" customFormat="1" ht="15">
      <c r="A625" s="25" t="s">
        <v>238</v>
      </c>
      <c r="B625" s="1" t="s">
        <v>222</v>
      </c>
      <c r="C625" s="1" t="s">
        <v>224</v>
      </c>
      <c r="D625" s="1" t="s">
        <v>24</v>
      </c>
      <c r="E625" s="1" t="s">
        <v>383</v>
      </c>
      <c r="F625" s="1" t="s">
        <v>239</v>
      </c>
      <c r="G625" s="47">
        <v>2826.8</v>
      </c>
      <c r="H625" s="2">
        <v>3711.4</v>
      </c>
      <c r="I625" s="2"/>
      <c r="J625" s="63">
        <v>2826.8</v>
      </c>
    </row>
    <row r="626" spans="1:10" s="18" customFormat="1" ht="25.5">
      <c r="A626" s="29" t="s">
        <v>457</v>
      </c>
      <c r="B626" s="23" t="s">
        <v>222</v>
      </c>
      <c r="C626" s="23" t="s">
        <v>224</v>
      </c>
      <c r="D626" s="23" t="s">
        <v>24</v>
      </c>
      <c r="E626" s="23" t="s">
        <v>456</v>
      </c>
      <c r="F626" s="23"/>
      <c r="G626" s="43">
        <f aca="true" t="shared" si="109" ref="G626:J627">G627</f>
        <v>6872.9</v>
      </c>
      <c r="H626" s="43">
        <f t="shared" si="109"/>
        <v>0</v>
      </c>
      <c r="I626" s="43">
        <f t="shared" si="109"/>
        <v>0</v>
      </c>
      <c r="J626" s="43">
        <f t="shared" si="109"/>
        <v>6872.9</v>
      </c>
    </row>
    <row r="627" spans="1:10" s="3" customFormat="1" ht="15">
      <c r="A627" s="39" t="s">
        <v>390</v>
      </c>
      <c r="B627" s="1" t="s">
        <v>222</v>
      </c>
      <c r="C627" s="1" t="s">
        <v>224</v>
      </c>
      <c r="D627" s="1" t="s">
        <v>24</v>
      </c>
      <c r="E627" s="1" t="s">
        <v>456</v>
      </c>
      <c r="F627" s="1" t="s">
        <v>389</v>
      </c>
      <c r="G627" s="47">
        <f t="shared" si="109"/>
        <v>6872.9</v>
      </c>
      <c r="H627" s="47">
        <f t="shared" si="109"/>
        <v>0</v>
      </c>
      <c r="I627" s="47">
        <f t="shared" si="109"/>
        <v>0</v>
      </c>
      <c r="J627" s="47">
        <f t="shared" si="109"/>
        <v>6872.9</v>
      </c>
    </row>
    <row r="628" spans="1:10" s="3" customFormat="1" ht="15">
      <c r="A628" s="25" t="s">
        <v>238</v>
      </c>
      <c r="B628" s="1" t="s">
        <v>222</v>
      </c>
      <c r="C628" s="1" t="s">
        <v>224</v>
      </c>
      <c r="D628" s="1" t="s">
        <v>24</v>
      </c>
      <c r="E628" s="1" t="s">
        <v>456</v>
      </c>
      <c r="F628" s="1" t="s">
        <v>239</v>
      </c>
      <c r="G628" s="47">
        <v>6872.9</v>
      </c>
      <c r="H628" s="2"/>
      <c r="I628" s="2"/>
      <c r="J628" s="63">
        <v>6872.9</v>
      </c>
    </row>
    <row r="629" spans="1:10" s="18" customFormat="1" ht="14.25">
      <c r="A629" s="29" t="s">
        <v>242</v>
      </c>
      <c r="B629" s="23" t="s">
        <v>222</v>
      </c>
      <c r="C629" s="23" t="s">
        <v>224</v>
      </c>
      <c r="D629" s="23" t="s">
        <v>164</v>
      </c>
      <c r="E629" s="23" t="s">
        <v>13</v>
      </c>
      <c r="F629" s="23" t="s">
        <v>13</v>
      </c>
      <c r="G629" s="43">
        <f>G630+G695+G707</f>
        <v>396816.39999999997</v>
      </c>
      <c r="H629" s="43">
        <f>H630+H695+H707</f>
        <v>317402.39999999997</v>
      </c>
      <c r="I629" s="43">
        <f>I630+I695+I707</f>
        <v>0</v>
      </c>
      <c r="J629" s="43">
        <f>J630+J695+J707</f>
        <v>388638.80000000005</v>
      </c>
    </row>
    <row r="630" spans="1:10" s="18" customFormat="1" ht="38.25">
      <c r="A630" s="29" t="s">
        <v>226</v>
      </c>
      <c r="B630" s="23" t="s">
        <v>222</v>
      </c>
      <c r="C630" s="23" t="s">
        <v>224</v>
      </c>
      <c r="D630" s="23" t="s">
        <v>164</v>
      </c>
      <c r="E630" s="23" t="s">
        <v>227</v>
      </c>
      <c r="F630" s="23" t="s">
        <v>13</v>
      </c>
      <c r="G630" s="43">
        <f>G631+G637+G684+G691</f>
        <v>373827.19999999995</v>
      </c>
      <c r="H630" s="43">
        <f>H631+H637+H684+H691</f>
        <v>305814.8</v>
      </c>
      <c r="I630" s="43">
        <f>I631+I637+I684+I691</f>
        <v>0</v>
      </c>
      <c r="J630" s="43">
        <f>J631+J637+J684+J691</f>
        <v>365649.60000000003</v>
      </c>
    </row>
    <row r="631" spans="1:10" s="18" customFormat="1" ht="14.25">
      <c r="A631" s="29" t="s">
        <v>228</v>
      </c>
      <c r="B631" s="23" t="s">
        <v>222</v>
      </c>
      <c r="C631" s="23" t="s">
        <v>224</v>
      </c>
      <c r="D631" s="23" t="s">
        <v>164</v>
      </c>
      <c r="E631" s="23" t="s">
        <v>229</v>
      </c>
      <c r="F631" s="23" t="s">
        <v>13</v>
      </c>
      <c r="G631" s="43">
        <f>G632</f>
        <v>728.1</v>
      </c>
      <c r="H631" s="43">
        <f>H632</f>
        <v>711</v>
      </c>
      <c r="I631" s="43">
        <f>I632</f>
        <v>0</v>
      </c>
      <c r="J631" s="43">
        <f>J632</f>
        <v>687.7</v>
      </c>
    </row>
    <row r="632" spans="1:10" s="18" customFormat="1" ht="14.25">
      <c r="A632" s="29" t="s">
        <v>240</v>
      </c>
      <c r="B632" s="23" t="s">
        <v>222</v>
      </c>
      <c r="C632" s="23" t="s">
        <v>224</v>
      </c>
      <c r="D632" s="23" t="s">
        <v>164</v>
      </c>
      <c r="E632" s="23" t="s">
        <v>241</v>
      </c>
      <c r="F632" s="23" t="s">
        <v>13</v>
      </c>
      <c r="G632" s="43">
        <f>G633+G635</f>
        <v>728.1</v>
      </c>
      <c r="H632" s="43">
        <f>H633+H635</f>
        <v>711</v>
      </c>
      <c r="I632" s="43">
        <f>I633+I635</f>
        <v>0</v>
      </c>
      <c r="J632" s="43">
        <f>J633+J635</f>
        <v>687.7</v>
      </c>
    </row>
    <row r="633" spans="1:10" s="3" customFormat="1" ht="26.25">
      <c r="A633" s="39" t="s">
        <v>376</v>
      </c>
      <c r="B633" s="1" t="s">
        <v>222</v>
      </c>
      <c r="C633" s="1" t="s">
        <v>224</v>
      </c>
      <c r="D633" s="1" t="s">
        <v>164</v>
      </c>
      <c r="E633" s="1" t="s">
        <v>241</v>
      </c>
      <c r="F633" s="1" t="s">
        <v>377</v>
      </c>
      <c r="G633" s="47">
        <f>G634</f>
        <v>90.7</v>
      </c>
      <c r="H633" s="47">
        <f>H634</f>
        <v>408</v>
      </c>
      <c r="I633" s="47">
        <f>I634</f>
        <v>0</v>
      </c>
      <c r="J633" s="47">
        <f>J634</f>
        <v>90.7</v>
      </c>
    </row>
    <row r="634" spans="1:10" s="3" customFormat="1" ht="26.25">
      <c r="A634" s="39" t="s">
        <v>35</v>
      </c>
      <c r="B634" s="1" t="s">
        <v>222</v>
      </c>
      <c r="C634" s="1" t="s">
        <v>224</v>
      </c>
      <c r="D634" s="1" t="s">
        <v>164</v>
      </c>
      <c r="E634" s="1" t="s">
        <v>241</v>
      </c>
      <c r="F634" s="1" t="s">
        <v>36</v>
      </c>
      <c r="G634" s="47">
        <v>90.7</v>
      </c>
      <c r="H634" s="2">
        <v>408</v>
      </c>
      <c r="I634" s="2"/>
      <c r="J634" s="63">
        <v>90.7</v>
      </c>
    </row>
    <row r="635" spans="1:10" s="3" customFormat="1" ht="15">
      <c r="A635" s="39" t="s">
        <v>390</v>
      </c>
      <c r="B635" s="1" t="s">
        <v>222</v>
      </c>
      <c r="C635" s="1" t="s">
        <v>224</v>
      </c>
      <c r="D635" s="1" t="s">
        <v>164</v>
      </c>
      <c r="E635" s="1" t="s">
        <v>241</v>
      </c>
      <c r="F635" s="1" t="s">
        <v>389</v>
      </c>
      <c r="G635" s="47">
        <f>G636</f>
        <v>637.4</v>
      </c>
      <c r="H635" s="47">
        <f>H636</f>
        <v>303</v>
      </c>
      <c r="I635" s="47">
        <f>I636</f>
        <v>0</v>
      </c>
      <c r="J635" s="47">
        <f>J636</f>
        <v>597</v>
      </c>
    </row>
    <row r="636" spans="1:10" s="3" customFormat="1" ht="15">
      <c r="A636" s="25" t="s">
        <v>238</v>
      </c>
      <c r="B636" s="1" t="s">
        <v>222</v>
      </c>
      <c r="C636" s="1" t="s">
        <v>224</v>
      </c>
      <c r="D636" s="1" t="s">
        <v>164</v>
      </c>
      <c r="E636" s="1" t="s">
        <v>241</v>
      </c>
      <c r="F636" s="1" t="s">
        <v>239</v>
      </c>
      <c r="G636" s="47">
        <v>637.4</v>
      </c>
      <c r="H636" s="2">
        <v>303</v>
      </c>
      <c r="I636" s="2"/>
      <c r="J636" s="63">
        <v>597</v>
      </c>
    </row>
    <row r="637" spans="1:10" s="18" customFormat="1" ht="14.25">
      <c r="A637" s="29" t="s">
        <v>243</v>
      </c>
      <c r="B637" s="23" t="s">
        <v>222</v>
      </c>
      <c r="C637" s="23" t="s">
        <v>224</v>
      </c>
      <c r="D637" s="23" t="s">
        <v>164</v>
      </c>
      <c r="E637" s="23" t="s">
        <v>244</v>
      </c>
      <c r="F637" s="23" t="s">
        <v>13</v>
      </c>
      <c r="G637" s="43">
        <f>G638+G646+G662+G674+G677+G659+G656</f>
        <v>344557.5</v>
      </c>
      <c r="H637" s="43">
        <f>H638+H646+H662+H674+H677+H659+H656</f>
        <v>273047.8</v>
      </c>
      <c r="I637" s="43">
        <f>I638+I646+I662+I674+I677+I659+I656</f>
        <v>0</v>
      </c>
      <c r="J637" s="43">
        <f>J638+J646+J662+J674+J677+J659+J656</f>
        <v>337066.2</v>
      </c>
    </row>
    <row r="638" spans="1:10" s="18" customFormat="1" ht="76.5">
      <c r="A638" s="48" t="s">
        <v>249</v>
      </c>
      <c r="B638" s="23" t="s">
        <v>222</v>
      </c>
      <c r="C638" s="23" t="s">
        <v>224</v>
      </c>
      <c r="D638" s="23" t="s">
        <v>164</v>
      </c>
      <c r="E638" s="23" t="s">
        <v>250</v>
      </c>
      <c r="F638" s="23" t="s">
        <v>13</v>
      </c>
      <c r="G638" s="43">
        <f>G639+G642+G644</f>
        <v>253359.8</v>
      </c>
      <c r="H638" s="43">
        <f>H639+H642+H644</f>
        <v>188274.5</v>
      </c>
      <c r="I638" s="43">
        <f>I639+I642+I644</f>
        <v>0</v>
      </c>
      <c r="J638" s="43">
        <f>J639+J642+J644</f>
        <v>248608.7</v>
      </c>
    </row>
    <row r="639" spans="1:10" s="3" customFormat="1" ht="15">
      <c r="A639" s="25" t="s">
        <v>429</v>
      </c>
      <c r="B639" s="1" t="s">
        <v>222</v>
      </c>
      <c r="C639" s="1" t="s">
        <v>224</v>
      </c>
      <c r="D639" s="1" t="s">
        <v>164</v>
      </c>
      <c r="E639" s="1" t="s">
        <v>250</v>
      </c>
      <c r="F639" s="1" t="s">
        <v>428</v>
      </c>
      <c r="G639" s="47">
        <f>G640+G641</f>
        <v>19822.2</v>
      </c>
      <c r="H639" s="47">
        <f>H640+H641</f>
        <v>27413.5</v>
      </c>
      <c r="I639" s="47">
        <f>I640+I641</f>
        <v>0</v>
      </c>
      <c r="J639" s="47">
        <f>J640+J641</f>
        <v>19822.2</v>
      </c>
    </row>
    <row r="640" spans="1:10" s="3" customFormat="1" ht="26.25">
      <c r="A640" s="25" t="s">
        <v>251</v>
      </c>
      <c r="B640" s="1" t="s">
        <v>222</v>
      </c>
      <c r="C640" s="1" t="s">
        <v>224</v>
      </c>
      <c r="D640" s="1" t="s">
        <v>164</v>
      </c>
      <c r="E640" s="1" t="s">
        <v>250</v>
      </c>
      <c r="F640" s="1" t="s">
        <v>252</v>
      </c>
      <c r="G640" s="47">
        <v>19821.3</v>
      </c>
      <c r="H640" s="2">
        <v>27413.5</v>
      </c>
      <c r="I640" s="2"/>
      <c r="J640" s="63">
        <v>19821.3</v>
      </c>
    </row>
    <row r="641" spans="1:10" s="3" customFormat="1" ht="26.25">
      <c r="A641" s="25" t="s">
        <v>324</v>
      </c>
      <c r="B641" s="1" t="s">
        <v>222</v>
      </c>
      <c r="C641" s="1" t="s">
        <v>224</v>
      </c>
      <c r="D641" s="1" t="s">
        <v>164</v>
      </c>
      <c r="E641" s="1" t="s">
        <v>250</v>
      </c>
      <c r="F641" s="1" t="s">
        <v>325</v>
      </c>
      <c r="G641" s="47">
        <v>0.9</v>
      </c>
      <c r="H641" s="2"/>
      <c r="I641" s="2"/>
      <c r="J641" s="63">
        <v>0.9</v>
      </c>
    </row>
    <row r="642" spans="1:10" s="3" customFormat="1" ht="26.25">
      <c r="A642" s="25" t="s">
        <v>376</v>
      </c>
      <c r="B642" s="1" t="s">
        <v>222</v>
      </c>
      <c r="C642" s="1" t="s">
        <v>224</v>
      </c>
      <c r="D642" s="1" t="s">
        <v>164</v>
      </c>
      <c r="E642" s="1" t="s">
        <v>250</v>
      </c>
      <c r="F642" s="1" t="s">
        <v>377</v>
      </c>
      <c r="G642" s="47">
        <f>G643</f>
        <v>138.2</v>
      </c>
      <c r="H642" s="47">
        <f>H643</f>
        <v>239.5</v>
      </c>
      <c r="I642" s="47">
        <f>I643</f>
        <v>0</v>
      </c>
      <c r="J642" s="47">
        <f>J643</f>
        <v>137.4</v>
      </c>
    </row>
    <row r="643" spans="1:10" s="3" customFormat="1" ht="26.25">
      <c r="A643" s="25" t="s">
        <v>35</v>
      </c>
      <c r="B643" s="1" t="s">
        <v>222</v>
      </c>
      <c r="C643" s="1" t="s">
        <v>224</v>
      </c>
      <c r="D643" s="1" t="s">
        <v>164</v>
      </c>
      <c r="E643" s="1" t="s">
        <v>250</v>
      </c>
      <c r="F643" s="1" t="s">
        <v>36</v>
      </c>
      <c r="G643" s="47">
        <v>138.2</v>
      </c>
      <c r="H643" s="2">
        <v>239.5</v>
      </c>
      <c r="I643" s="2"/>
      <c r="J643" s="63">
        <v>137.4</v>
      </c>
    </row>
    <row r="644" spans="1:10" s="3" customFormat="1" ht="15">
      <c r="A644" s="39" t="s">
        <v>390</v>
      </c>
      <c r="B644" s="1" t="s">
        <v>222</v>
      </c>
      <c r="C644" s="1" t="s">
        <v>224</v>
      </c>
      <c r="D644" s="1" t="s">
        <v>164</v>
      </c>
      <c r="E644" s="1" t="s">
        <v>250</v>
      </c>
      <c r="F644" s="1" t="s">
        <v>389</v>
      </c>
      <c r="G644" s="47">
        <f>G645</f>
        <v>233399.4</v>
      </c>
      <c r="H644" s="47">
        <f>H645</f>
        <v>160621.5</v>
      </c>
      <c r="I644" s="47">
        <f>I645</f>
        <v>0</v>
      </c>
      <c r="J644" s="47">
        <f>J645</f>
        <v>228649.1</v>
      </c>
    </row>
    <row r="645" spans="1:10" s="3" customFormat="1" ht="51.75">
      <c r="A645" s="25" t="s">
        <v>232</v>
      </c>
      <c r="B645" s="1" t="s">
        <v>222</v>
      </c>
      <c r="C645" s="1" t="s">
        <v>224</v>
      </c>
      <c r="D645" s="1" t="s">
        <v>164</v>
      </c>
      <c r="E645" s="1" t="s">
        <v>250</v>
      </c>
      <c r="F645" s="1" t="s">
        <v>233</v>
      </c>
      <c r="G645" s="47">
        <v>233399.4</v>
      </c>
      <c r="H645" s="2">
        <v>160621.5</v>
      </c>
      <c r="I645" s="2"/>
      <c r="J645" s="63">
        <v>228649.1</v>
      </c>
    </row>
    <row r="646" spans="1:10" s="18" customFormat="1" ht="76.5">
      <c r="A646" s="48" t="s">
        <v>253</v>
      </c>
      <c r="B646" s="23" t="s">
        <v>222</v>
      </c>
      <c r="C646" s="23" t="s">
        <v>224</v>
      </c>
      <c r="D646" s="23" t="s">
        <v>164</v>
      </c>
      <c r="E646" s="23" t="s">
        <v>254</v>
      </c>
      <c r="F646" s="23" t="s">
        <v>13</v>
      </c>
      <c r="G646" s="43">
        <f>G647+G649+G652+G654</f>
        <v>25391</v>
      </c>
      <c r="H646" s="43">
        <f>H647+H649+H652+H654</f>
        <v>24552.8</v>
      </c>
      <c r="I646" s="43">
        <f>I647+I649+I652+I654</f>
        <v>0</v>
      </c>
      <c r="J646" s="43">
        <f>J647+J649+J652+J654</f>
        <v>24701.7</v>
      </c>
    </row>
    <row r="647" spans="1:10" s="3" customFormat="1" ht="15">
      <c r="A647" s="25" t="s">
        <v>429</v>
      </c>
      <c r="B647" s="1" t="s">
        <v>222</v>
      </c>
      <c r="C647" s="1" t="s">
        <v>224</v>
      </c>
      <c r="D647" s="1" t="s">
        <v>164</v>
      </c>
      <c r="E647" s="1" t="s">
        <v>254</v>
      </c>
      <c r="F647" s="1" t="s">
        <v>428</v>
      </c>
      <c r="G647" s="47">
        <f>G648</f>
        <v>20279.1</v>
      </c>
      <c r="H647" s="47">
        <f>H648</f>
        <v>19482.8</v>
      </c>
      <c r="I647" s="47">
        <f>I648</f>
        <v>0</v>
      </c>
      <c r="J647" s="47">
        <f>J648</f>
        <v>19775.1</v>
      </c>
    </row>
    <row r="648" spans="1:10" s="3" customFormat="1" ht="26.25">
      <c r="A648" s="25" t="s">
        <v>251</v>
      </c>
      <c r="B648" s="1" t="s">
        <v>222</v>
      </c>
      <c r="C648" s="1" t="s">
        <v>224</v>
      </c>
      <c r="D648" s="1" t="s">
        <v>164</v>
      </c>
      <c r="E648" s="1" t="s">
        <v>254</v>
      </c>
      <c r="F648" s="1" t="s">
        <v>252</v>
      </c>
      <c r="G648" s="47">
        <v>20279.1</v>
      </c>
      <c r="H648" s="2">
        <v>19482.8</v>
      </c>
      <c r="I648" s="2"/>
      <c r="J648" s="63">
        <v>19775.1</v>
      </c>
    </row>
    <row r="649" spans="1:10" s="3" customFormat="1" ht="26.25">
      <c r="A649" s="25" t="s">
        <v>376</v>
      </c>
      <c r="B649" s="1" t="s">
        <v>222</v>
      </c>
      <c r="C649" s="1" t="s">
        <v>224</v>
      </c>
      <c r="D649" s="1" t="s">
        <v>164</v>
      </c>
      <c r="E649" s="1" t="s">
        <v>254</v>
      </c>
      <c r="F649" s="1" t="s">
        <v>377</v>
      </c>
      <c r="G649" s="47">
        <f>G651+G650</f>
        <v>4386.900000000001</v>
      </c>
      <c r="H649" s="47">
        <f>H651+H650</f>
        <v>4345</v>
      </c>
      <c r="I649" s="47">
        <f>I651+I650</f>
        <v>0</v>
      </c>
      <c r="J649" s="47">
        <f>J651+J650</f>
        <v>4294.4</v>
      </c>
    </row>
    <row r="650" spans="1:10" s="3" customFormat="1" ht="26.25">
      <c r="A650" s="25" t="s">
        <v>43</v>
      </c>
      <c r="B650" s="1" t="s">
        <v>222</v>
      </c>
      <c r="C650" s="1" t="s">
        <v>224</v>
      </c>
      <c r="D650" s="1" t="s">
        <v>164</v>
      </c>
      <c r="E650" s="1" t="s">
        <v>254</v>
      </c>
      <c r="F650" s="1" t="s">
        <v>44</v>
      </c>
      <c r="G650" s="47">
        <v>1.8</v>
      </c>
      <c r="H650" s="2"/>
      <c r="I650" s="2"/>
      <c r="J650" s="63">
        <v>0</v>
      </c>
    </row>
    <row r="651" spans="1:10" s="3" customFormat="1" ht="26.25">
      <c r="A651" s="25" t="s">
        <v>35</v>
      </c>
      <c r="B651" s="1" t="s">
        <v>222</v>
      </c>
      <c r="C651" s="1" t="s">
        <v>224</v>
      </c>
      <c r="D651" s="1" t="s">
        <v>164</v>
      </c>
      <c r="E651" s="1" t="s">
        <v>254</v>
      </c>
      <c r="F651" s="1" t="s">
        <v>36</v>
      </c>
      <c r="G651" s="47">
        <v>4385.1</v>
      </c>
      <c r="H651" s="2">
        <v>4345</v>
      </c>
      <c r="I651" s="2"/>
      <c r="J651" s="63">
        <v>4294.4</v>
      </c>
    </row>
    <row r="652" spans="1:10" s="3" customFormat="1" ht="26.25">
      <c r="A652" s="25" t="s">
        <v>388</v>
      </c>
      <c r="B652" s="1" t="s">
        <v>222</v>
      </c>
      <c r="C652" s="1" t="s">
        <v>224</v>
      </c>
      <c r="D652" s="1" t="s">
        <v>164</v>
      </c>
      <c r="E652" s="1" t="s">
        <v>254</v>
      </c>
      <c r="F652" s="1" t="s">
        <v>387</v>
      </c>
      <c r="G652" s="47">
        <f>G653</f>
        <v>670</v>
      </c>
      <c r="H652" s="47">
        <f>H653</f>
        <v>670</v>
      </c>
      <c r="I652" s="47">
        <f>I653</f>
        <v>0</v>
      </c>
      <c r="J652" s="47">
        <f>J653</f>
        <v>621.7</v>
      </c>
    </row>
    <row r="653" spans="1:10" s="3" customFormat="1" ht="26.25">
      <c r="A653" s="25" t="s">
        <v>191</v>
      </c>
      <c r="B653" s="1" t="s">
        <v>222</v>
      </c>
      <c r="C653" s="1" t="s">
        <v>224</v>
      </c>
      <c r="D653" s="1" t="s">
        <v>164</v>
      </c>
      <c r="E653" s="1" t="s">
        <v>254</v>
      </c>
      <c r="F653" s="1" t="s">
        <v>192</v>
      </c>
      <c r="G653" s="47">
        <v>670</v>
      </c>
      <c r="H653" s="2">
        <v>670</v>
      </c>
      <c r="I653" s="2"/>
      <c r="J653" s="63">
        <v>621.7</v>
      </c>
    </row>
    <row r="654" spans="1:10" s="3" customFormat="1" ht="15">
      <c r="A654" s="25" t="s">
        <v>382</v>
      </c>
      <c r="B654" s="1" t="s">
        <v>222</v>
      </c>
      <c r="C654" s="1" t="s">
        <v>224</v>
      </c>
      <c r="D654" s="1" t="s">
        <v>164</v>
      </c>
      <c r="E654" s="1" t="s">
        <v>254</v>
      </c>
      <c r="F654" s="1" t="s">
        <v>381</v>
      </c>
      <c r="G654" s="47">
        <f>G655</f>
        <v>55</v>
      </c>
      <c r="H654" s="47">
        <f>H655</f>
        <v>55</v>
      </c>
      <c r="I654" s="47">
        <f>I655</f>
        <v>0</v>
      </c>
      <c r="J654" s="47">
        <f>J655</f>
        <v>10.5</v>
      </c>
    </row>
    <row r="655" spans="1:10" s="3" customFormat="1" ht="15">
      <c r="A655" s="25" t="s">
        <v>88</v>
      </c>
      <c r="B655" s="1" t="s">
        <v>222</v>
      </c>
      <c r="C655" s="1" t="s">
        <v>224</v>
      </c>
      <c r="D655" s="1" t="s">
        <v>164</v>
      </c>
      <c r="E655" s="1" t="s">
        <v>254</v>
      </c>
      <c r="F655" s="1" t="s">
        <v>89</v>
      </c>
      <c r="G655" s="47">
        <v>55</v>
      </c>
      <c r="H655" s="2">
        <v>55</v>
      </c>
      <c r="I655" s="2"/>
      <c r="J655" s="63">
        <v>10.5</v>
      </c>
    </row>
    <row r="656" spans="1:10" s="18" customFormat="1" ht="51">
      <c r="A656" s="38" t="s">
        <v>533</v>
      </c>
      <c r="B656" s="23" t="s">
        <v>222</v>
      </c>
      <c r="C656" s="23" t="s">
        <v>224</v>
      </c>
      <c r="D656" s="23" t="s">
        <v>164</v>
      </c>
      <c r="E656" s="23" t="s">
        <v>532</v>
      </c>
      <c r="F656" s="23"/>
      <c r="G656" s="43">
        <f aca="true" t="shared" si="110" ref="G656:J657">G657</f>
        <v>784.7</v>
      </c>
      <c r="H656" s="43">
        <f t="shared" si="110"/>
        <v>0</v>
      </c>
      <c r="I656" s="43">
        <f t="shared" si="110"/>
        <v>0</v>
      </c>
      <c r="J656" s="43">
        <f t="shared" si="110"/>
        <v>784.7</v>
      </c>
    </row>
    <row r="657" spans="1:10" s="3" customFormat="1" ht="15">
      <c r="A657" s="39" t="s">
        <v>390</v>
      </c>
      <c r="B657" s="1" t="s">
        <v>222</v>
      </c>
      <c r="C657" s="1" t="s">
        <v>224</v>
      </c>
      <c r="D657" s="1" t="s">
        <v>164</v>
      </c>
      <c r="E657" s="1" t="s">
        <v>532</v>
      </c>
      <c r="F657" s="1" t="s">
        <v>389</v>
      </c>
      <c r="G657" s="47">
        <f t="shared" si="110"/>
        <v>784.7</v>
      </c>
      <c r="H657" s="47">
        <f t="shared" si="110"/>
        <v>0</v>
      </c>
      <c r="I657" s="47">
        <f t="shared" si="110"/>
        <v>0</v>
      </c>
      <c r="J657" s="47">
        <f t="shared" si="110"/>
        <v>784.7</v>
      </c>
    </row>
    <row r="658" spans="1:10" s="3" customFormat="1" ht="15">
      <c r="A658" s="39" t="s">
        <v>238</v>
      </c>
      <c r="B658" s="1" t="s">
        <v>222</v>
      </c>
      <c r="C658" s="1" t="s">
        <v>224</v>
      </c>
      <c r="D658" s="1" t="s">
        <v>164</v>
      </c>
      <c r="E658" s="1" t="s">
        <v>532</v>
      </c>
      <c r="F658" s="1" t="s">
        <v>239</v>
      </c>
      <c r="G658" s="47">
        <v>784.7</v>
      </c>
      <c r="H658" s="2"/>
      <c r="I658" s="2"/>
      <c r="J658" s="63">
        <v>784.7</v>
      </c>
    </row>
    <row r="659" spans="1:10" s="18" customFormat="1" ht="38.25">
      <c r="A659" s="38" t="s">
        <v>477</v>
      </c>
      <c r="B659" s="23" t="s">
        <v>222</v>
      </c>
      <c r="C659" s="23" t="s">
        <v>224</v>
      </c>
      <c r="D659" s="23" t="s">
        <v>164</v>
      </c>
      <c r="E659" s="23" t="s">
        <v>476</v>
      </c>
      <c r="F659" s="23"/>
      <c r="G659" s="43">
        <f aca="true" t="shared" si="111" ref="G659:J660">G660</f>
        <v>2960.6</v>
      </c>
      <c r="H659" s="43">
        <f t="shared" si="111"/>
        <v>0</v>
      </c>
      <c r="I659" s="43">
        <f t="shared" si="111"/>
        <v>0</v>
      </c>
      <c r="J659" s="43">
        <f t="shared" si="111"/>
        <v>2960.6</v>
      </c>
    </row>
    <row r="660" spans="1:10" s="3" customFormat="1" ht="15">
      <c r="A660" s="39" t="s">
        <v>390</v>
      </c>
      <c r="B660" s="1" t="s">
        <v>222</v>
      </c>
      <c r="C660" s="1" t="s">
        <v>224</v>
      </c>
      <c r="D660" s="1" t="s">
        <v>164</v>
      </c>
      <c r="E660" s="1" t="s">
        <v>476</v>
      </c>
      <c r="F660" s="1" t="s">
        <v>389</v>
      </c>
      <c r="G660" s="47">
        <f t="shared" si="111"/>
        <v>2960.6</v>
      </c>
      <c r="H660" s="47">
        <f t="shared" si="111"/>
        <v>0</v>
      </c>
      <c r="I660" s="47">
        <f t="shared" si="111"/>
        <v>0</v>
      </c>
      <c r="J660" s="47">
        <f t="shared" si="111"/>
        <v>2960.6</v>
      </c>
    </row>
    <row r="661" spans="1:10" s="3" customFormat="1" ht="15">
      <c r="A661" s="39" t="s">
        <v>238</v>
      </c>
      <c r="B661" s="1" t="s">
        <v>222</v>
      </c>
      <c r="C661" s="1" t="s">
        <v>224</v>
      </c>
      <c r="D661" s="1" t="s">
        <v>164</v>
      </c>
      <c r="E661" s="1" t="s">
        <v>476</v>
      </c>
      <c r="F661" s="1" t="s">
        <v>239</v>
      </c>
      <c r="G661" s="47">
        <v>2960.6</v>
      </c>
      <c r="H661" s="2"/>
      <c r="I661" s="2"/>
      <c r="J661" s="63">
        <v>2960.6</v>
      </c>
    </row>
    <row r="662" spans="1:10" s="18" customFormat="1" ht="51">
      <c r="A662" s="29" t="s">
        <v>245</v>
      </c>
      <c r="B662" s="23" t="s">
        <v>222</v>
      </c>
      <c r="C662" s="23" t="s">
        <v>224</v>
      </c>
      <c r="D662" s="23" t="s">
        <v>164</v>
      </c>
      <c r="E662" s="23" t="s">
        <v>246</v>
      </c>
      <c r="F662" s="23" t="s">
        <v>13</v>
      </c>
      <c r="G662" s="43">
        <f>G663+G665+G667+G672+G670</f>
        <v>51211.700000000004</v>
      </c>
      <c r="H662" s="43">
        <f>H663+H665+H667+H672+H670</f>
        <v>50339.5</v>
      </c>
      <c r="I662" s="43">
        <f>I663+I665+I667+I672+I670</f>
        <v>0</v>
      </c>
      <c r="J662" s="43">
        <f>J663+J665+J667+J672+J670</f>
        <v>49690.6</v>
      </c>
    </row>
    <row r="663" spans="1:10" s="3" customFormat="1" ht="26.25">
      <c r="A663" s="25" t="s">
        <v>376</v>
      </c>
      <c r="B663" s="1" t="s">
        <v>222</v>
      </c>
      <c r="C663" s="1" t="s">
        <v>224</v>
      </c>
      <c r="D663" s="1" t="s">
        <v>164</v>
      </c>
      <c r="E663" s="1" t="s">
        <v>246</v>
      </c>
      <c r="F663" s="1" t="s">
        <v>377</v>
      </c>
      <c r="G663" s="47">
        <f>G664</f>
        <v>3984.5</v>
      </c>
      <c r="H663" s="47">
        <f>H664</f>
        <v>6055</v>
      </c>
      <c r="I663" s="47">
        <f>I664</f>
        <v>0</v>
      </c>
      <c r="J663" s="47">
        <f>J664</f>
        <v>3630.4</v>
      </c>
    </row>
    <row r="664" spans="1:10" s="3" customFormat="1" ht="26.25">
      <c r="A664" s="25" t="s">
        <v>35</v>
      </c>
      <c r="B664" s="1" t="s">
        <v>222</v>
      </c>
      <c r="C664" s="1" t="s">
        <v>224</v>
      </c>
      <c r="D664" s="1" t="s">
        <v>164</v>
      </c>
      <c r="E664" s="1" t="s">
        <v>246</v>
      </c>
      <c r="F664" s="1" t="s">
        <v>36</v>
      </c>
      <c r="G664" s="47">
        <v>3984.5</v>
      </c>
      <c r="H664" s="2">
        <v>6055</v>
      </c>
      <c r="I664" s="2"/>
      <c r="J664" s="63">
        <v>3630.4</v>
      </c>
    </row>
    <row r="665" spans="1:10" s="3" customFormat="1" ht="26.25">
      <c r="A665" s="25" t="s">
        <v>388</v>
      </c>
      <c r="B665" s="1" t="s">
        <v>222</v>
      </c>
      <c r="C665" s="1" t="s">
        <v>224</v>
      </c>
      <c r="D665" s="1" t="s">
        <v>164</v>
      </c>
      <c r="E665" s="1" t="s">
        <v>246</v>
      </c>
      <c r="F665" s="1" t="s">
        <v>387</v>
      </c>
      <c r="G665" s="47">
        <f>G666</f>
        <v>948.9</v>
      </c>
      <c r="H665" s="47">
        <f>H666</f>
        <v>1696</v>
      </c>
      <c r="I665" s="47">
        <f>I666</f>
        <v>0</v>
      </c>
      <c r="J665" s="47">
        <f>J666</f>
        <v>822.1</v>
      </c>
    </row>
    <row r="666" spans="1:10" s="3" customFormat="1" ht="26.25">
      <c r="A666" s="25" t="s">
        <v>191</v>
      </c>
      <c r="B666" s="1" t="s">
        <v>222</v>
      </c>
      <c r="C666" s="1" t="s">
        <v>224</v>
      </c>
      <c r="D666" s="1" t="s">
        <v>164</v>
      </c>
      <c r="E666" s="1" t="s">
        <v>246</v>
      </c>
      <c r="F666" s="1" t="s">
        <v>192</v>
      </c>
      <c r="G666" s="47">
        <v>948.9</v>
      </c>
      <c r="H666" s="2">
        <v>1696</v>
      </c>
      <c r="I666" s="2"/>
      <c r="J666" s="63">
        <v>822.1</v>
      </c>
    </row>
    <row r="667" spans="1:10" s="3" customFormat="1" ht="15">
      <c r="A667" s="25" t="s">
        <v>390</v>
      </c>
      <c r="B667" s="1" t="s">
        <v>222</v>
      </c>
      <c r="C667" s="1" t="s">
        <v>224</v>
      </c>
      <c r="D667" s="1" t="s">
        <v>164</v>
      </c>
      <c r="E667" s="1" t="s">
        <v>246</v>
      </c>
      <c r="F667" s="1" t="s">
        <v>389</v>
      </c>
      <c r="G667" s="47">
        <f>G668+G669</f>
        <v>46259.9</v>
      </c>
      <c r="H667" s="47">
        <f>H668+H669</f>
        <v>42568.5</v>
      </c>
      <c r="I667" s="47">
        <f>I668+I669</f>
        <v>0</v>
      </c>
      <c r="J667" s="47">
        <f>J668+J669</f>
        <v>45222.2</v>
      </c>
    </row>
    <row r="668" spans="1:10" s="3" customFormat="1" ht="51.75">
      <c r="A668" s="25" t="s">
        <v>232</v>
      </c>
      <c r="B668" s="1" t="s">
        <v>222</v>
      </c>
      <c r="C668" s="1" t="s">
        <v>224</v>
      </c>
      <c r="D668" s="1" t="s">
        <v>164</v>
      </c>
      <c r="E668" s="1" t="s">
        <v>246</v>
      </c>
      <c r="F668" s="1" t="s">
        <v>233</v>
      </c>
      <c r="G668" s="47">
        <v>46121.1</v>
      </c>
      <c r="H668" s="2">
        <v>42568.5</v>
      </c>
      <c r="I668" s="2"/>
      <c r="J668" s="63">
        <v>45087.5</v>
      </c>
    </row>
    <row r="669" spans="1:10" s="3" customFormat="1" ht="15">
      <c r="A669" s="25" t="s">
        <v>238</v>
      </c>
      <c r="B669" s="1" t="s">
        <v>222</v>
      </c>
      <c r="C669" s="1" t="s">
        <v>224</v>
      </c>
      <c r="D669" s="1" t="s">
        <v>164</v>
      </c>
      <c r="E669" s="1" t="s">
        <v>246</v>
      </c>
      <c r="F669" s="1" t="s">
        <v>239</v>
      </c>
      <c r="G669" s="47">
        <v>138.8</v>
      </c>
      <c r="H669" s="2"/>
      <c r="I669" s="2"/>
      <c r="J669" s="63">
        <v>134.7</v>
      </c>
    </row>
    <row r="670" spans="1:10" s="3" customFormat="1" ht="15">
      <c r="A670" s="25" t="s">
        <v>393</v>
      </c>
      <c r="B670" s="1" t="s">
        <v>222</v>
      </c>
      <c r="C670" s="1" t="s">
        <v>224</v>
      </c>
      <c r="D670" s="1" t="s">
        <v>164</v>
      </c>
      <c r="E670" s="1" t="s">
        <v>246</v>
      </c>
      <c r="F670" s="1" t="s">
        <v>391</v>
      </c>
      <c r="G670" s="47">
        <f>G671</f>
        <v>5.3</v>
      </c>
      <c r="H670" s="47">
        <f>H671</f>
        <v>0</v>
      </c>
      <c r="I670" s="47">
        <f>I671</f>
        <v>0</v>
      </c>
      <c r="J670" s="47">
        <f>J671</f>
        <v>5.3</v>
      </c>
    </row>
    <row r="671" spans="1:10" s="3" customFormat="1" ht="64.5">
      <c r="A671" s="25" t="s">
        <v>433</v>
      </c>
      <c r="B671" s="1" t="s">
        <v>222</v>
      </c>
      <c r="C671" s="1" t="s">
        <v>224</v>
      </c>
      <c r="D671" s="1" t="s">
        <v>164</v>
      </c>
      <c r="E671" s="1" t="s">
        <v>246</v>
      </c>
      <c r="F671" s="1" t="s">
        <v>392</v>
      </c>
      <c r="G671" s="47">
        <v>5.3</v>
      </c>
      <c r="H671" s="2"/>
      <c r="I671" s="2"/>
      <c r="J671" s="63">
        <v>5.3</v>
      </c>
    </row>
    <row r="672" spans="1:10" s="3" customFormat="1" ht="15">
      <c r="A672" s="25" t="s">
        <v>382</v>
      </c>
      <c r="B672" s="1" t="s">
        <v>222</v>
      </c>
      <c r="C672" s="1" t="s">
        <v>224</v>
      </c>
      <c r="D672" s="1" t="s">
        <v>164</v>
      </c>
      <c r="E672" s="1" t="s">
        <v>246</v>
      </c>
      <c r="F672" s="1" t="s">
        <v>381</v>
      </c>
      <c r="G672" s="47">
        <f>G673</f>
        <v>13.1</v>
      </c>
      <c r="H672" s="47">
        <f>H673</f>
        <v>20</v>
      </c>
      <c r="I672" s="47">
        <f>I673</f>
        <v>0</v>
      </c>
      <c r="J672" s="47">
        <f>J673</f>
        <v>10.6</v>
      </c>
    </row>
    <row r="673" spans="1:10" s="3" customFormat="1" ht="15">
      <c r="A673" s="25" t="s">
        <v>88</v>
      </c>
      <c r="B673" s="1" t="s">
        <v>222</v>
      </c>
      <c r="C673" s="1" t="s">
        <v>224</v>
      </c>
      <c r="D673" s="1" t="s">
        <v>164</v>
      </c>
      <c r="E673" s="1" t="s">
        <v>246</v>
      </c>
      <c r="F673" s="1" t="s">
        <v>89</v>
      </c>
      <c r="G673" s="47">
        <v>13.1</v>
      </c>
      <c r="H673" s="2">
        <v>20</v>
      </c>
      <c r="I673" s="2"/>
      <c r="J673" s="63">
        <v>10.6</v>
      </c>
    </row>
    <row r="674" spans="1:10" s="18" customFormat="1" ht="51">
      <c r="A674" s="29" t="s">
        <v>247</v>
      </c>
      <c r="B674" s="23" t="s">
        <v>222</v>
      </c>
      <c r="C674" s="23" t="s">
        <v>224</v>
      </c>
      <c r="D674" s="23" t="s">
        <v>164</v>
      </c>
      <c r="E674" s="23" t="s">
        <v>248</v>
      </c>
      <c r="F674" s="23" t="s">
        <v>13</v>
      </c>
      <c r="G674" s="43">
        <f aca="true" t="shared" si="112" ref="G674:J675">G675</f>
        <v>7963.7</v>
      </c>
      <c r="H674" s="43">
        <f t="shared" si="112"/>
        <v>8811</v>
      </c>
      <c r="I674" s="43">
        <f t="shared" si="112"/>
        <v>0</v>
      </c>
      <c r="J674" s="43">
        <f t="shared" si="112"/>
        <v>7918.7</v>
      </c>
    </row>
    <row r="675" spans="1:10" s="3" customFormat="1" ht="15">
      <c r="A675" s="25" t="s">
        <v>390</v>
      </c>
      <c r="B675" s="1" t="s">
        <v>222</v>
      </c>
      <c r="C675" s="1" t="s">
        <v>224</v>
      </c>
      <c r="D675" s="1" t="s">
        <v>164</v>
      </c>
      <c r="E675" s="1" t="s">
        <v>248</v>
      </c>
      <c r="F675" s="1" t="s">
        <v>389</v>
      </c>
      <c r="G675" s="47">
        <f t="shared" si="112"/>
        <v>7963.7</v>
      </c>
      <c r="H675" s="47">
        <f t="shared" si="112"/>
        <v>8811</v>
      </c>
      <c r="I675" s="47">
        <f t="shared" si="112"/>
        <v>0</v>
      </c>
      <c r="J675" s="47">
        <f t="shared" si="112"/>
        <v>7918.7</v>
      </c>
    </row>
    <row r="676" spans="1:10" s="3" customFormat="1" ht="51.75">
      <c r="A676" s="25" t="s">
        <v>232</v>
      </c>
      <c r="B676" s="1" t="s">
        <v>222</v>
      </c>
      <c r="C676" s="1" t="s">
        <v>224</v>
      </c>
      <c r="D676" s="1" t="s">
        <v>164</v>
      </c>
      <c r="E676" s="1" t="s">
        <v>248</v>
      </c>
      <c r="F676" s="1" t="s">
        <v>233</v>
      </c>
      <c r="G676" s="47">
        <v>7963.7</v>
      </c>
      <c r="H676" s="2">
        <v>8811</v>
      </c>
      <c r="I676" s="2"/>
      <c r="J676" s="63">
        <v>7918.7</v>
      </c>
    </row>
    <row r="677" spans="1:10" s="18" customFormat="1" ht="38.25">
      <c r="A677" s="29" t="s">
        <v>236</v>
      </c>
      <c r="B677" s="23" t="s">
        <v>222</v>
      </c>
      <c r="C677" s="23" t="s">
        <v>224</v>
      </c>
      <c r="D677" s="23" t="s">
        <v>164</v>
      </c>
      <c r="E677" s="23" t="s">
        <v>255</v>
      </c>
      <c r="F677" s="23" t="s">
        <v>13</v>
      </c>
      <c r="G677" s="43">
        <f>G678+G682+G680</f>
        <v>2886</v>
      </c>
      <c r="H677" s="43">
        <f>H678+H682+H680</f>
        <v>1070</v>
      </c>
      <c r="I677" s="43">
        <f>I678+I682+I680</f>
        <v>0</v>
      </c>
      <c r="J677" s="43">
        <f>J678+J682+J680</f>
        <v>2401.2</v>
      </c>
    </row>
    <row r="678" spans="1:10" s="3" customFormat="1" ht="26.25">
      <c r="A678" s="25" t="s">
        <v>376</v>
      </c>
      <c r="B678" s="1" t="s">
        <v>222</v>
      </c>
      <c r="C678" s="1" t="s">
        <v>224</v>
      </c>
      <c r="D678" s="1" t="s">
        <v>164</v>
      </c>
      <c r="E678" s="1" t="s">
        <v>255</v>
      </c>
      <c r="F678" s="1" t="s">
        <v>377</v>
      </c>
      <c r="G678" s="47">
        <f>G679</f>
        <v>57.7</v>
      </c>
      <c r="H678" s="47">
        <f>H679</f>
        <v>250</v>
      </c>
      <c r="I678" s="47">
        <f>I679</f>
        <v>0</v>
      </c>
      <c r="J678" s="47">
        <f>J679</f>
        <v>50.5</v>
      </c>
    </row>
    <row r="679" spans="1:10" s="3" customFormat="1" ht="26.25">
      <c r="A679" s="25" t="s">
        <v>35</v>
      </c>
      <c r="B679" s="1" t="s">
        <v>222</v>
      </c>
      <c r="C679" s="1" t="s">
        <v>224</v>
      </c>
      <c r="D679" s="1" t="s">
        <v>164</v>
      </c>
      <c r="E679" s="1" t="s">
        <v>255</v>
      </c>
      <c r="F679" s="1" t="s">
        <v>36</v>
      </c>
      <c r="G679" s="47">
        <v>57.7</v>
      </c>
      <c r="H679" s="2">
        <v>250</v>
      </c>
      <c r="I679" s="2"/>
      <c r="J679" s="63">
        <v>50.5</v>
      </c>
    </row>
    <row r="680" spans="1:10" s="3" customFormat="1" ht="90">
      <c r="A680" s="39" t="s">
        <v>419</v>
      </c>
      <c r="B680" s="1" t="s">
        <v>222</v>
      </c>
      <c r="C680" s="1" t="s">
        <v>224</v>
      </c>
      <c r="D680" s="1" t="s">
        <v>164</v>
      </c>
      <c r="E680" s="1" t="s">
        <v>255</v>
      </c>
      <c r="F680" s="1" t="s">
        <v>416</v>
      </c>
      <c r="G680" s="47">
        <f>G681</f>
        <v>633.9</v>
      </c>
      <c r="H680" s="47">
        <f>H681</f>
        <v>0</v>
      </c>
      <c r="I680" s="47">
        <f>I681</f>
        <v>0</v>
      </c>
      <c r="J680" s="47">
        <f>J681</f>
        <v>633.9</v>
      </c>
    </row>
    <row r="681" spans="1:10" s="3" customFormat="1" ht="39">
      <c r="A681" s="39" t="s">
        <v>432</v>
      </c>
      <c r="B681" s="1" t="s">
        <v>222</v>
      </c>
      <c r="C681" s="1" t="s">
        <v>224</v>
      </c>
      <c r="D681" s="1" t="s">
        <v>164</v>
      </c>
      <c r="E681" s="1" t="s">
        <v>255</v>
      </c>
      <c r="F681" s="1" t="s">
        <v>430</v>
      </c>
      <c r="G681" s="47">
        <v>633.9</v>
      </c>
      <c r="H681" s="2"/>
      <c r="I681" s="2"/>
      <c r="J681" s="63">
        <v>633.9</v>
      </c>
    </row>
    <row r="682" spans="1:10" s="3" customFormat="1" ht="15">
      <c r="A682" s="25" t="s">
        <v>390</v>
      </c>
      <c r="B682" s="1" t="s">
        <v>222</v>
      </c>
      <c r="C682" s="1" t="s">
        <v>224</v>
      </c>
      <c r="D682" s="1" t="s">
        <v>164</v>
      </c>
      <c r="E682" s="1" t="s">
        <v>255</v>
      </c>
      <c r="F682" s="1" t="s">
        <v>389</v>
      </c>
      <c r="G682" s="47">
        <f>G683</f>
        <v>2194.4</v>
      </c>
      <c r="H682" s="47">
        <f>H683</f>
        <v>820</v>
      </c>
      <c r="I682" s="47">
        <f>I683</f>
        <v>0</v>
      </c>
      <c r="J682" s="47">
        <f>J683</f>
        <v>1716.8</v>
      </c>
    </row>
    <row r="683" spans="1:10" s="3" customFormat="1" ht="15">
      <c r="A683" s="25" t="s">
        <v>238</v>
      </c>
      <c r="B683" s="1" t="s">
        <v>222</v>
      </c>
      <c r="C683" s="1" t="s">
        <v>224</v>
      </c>
      <c r="D683" s="1" t="s">
        <v>164</v>
      </c>
      <c r="E683" s="1" t="s">
        <v>255</v>
      </c>
      <c r="F683" s="1" t="s">
        <v>239</v>
      </c>
      <c r="G683" s="47">
        <v>2194.4</v>
      </c>
      <c r="H683" s="2">
        <v>820</v>
      </c>
      <c r="I683" s="2"/>
      <c r="J683" s="63">
        <v>1716.8</v>
      </c>
    </row>
    <row r="684" spans="1:10" s="18" customFormat="1" ht="25.5">
      <c r="A684" s="29" t="s">
        <v>256</v>
      </c>
      <c r="B684" s="23" t="s">
        <v>222</v>
      </c>
      <c r="C684" s="23" t="s">
        <v>224</v>
      </c>
      <c r="D684" s="23" t="s">
        <v>164</v>
      </c>
      <c r="E684" s="23" t="s">
        <v>257</v>
      </c>
      <c r="F684" s="23" t="s">
        <v>13</v>
      </c>
      <c r="G684" s="43">
        <f>G688+G685</f>
        <v>28391.6</v>
      </c>
      <c r="H684" s="43">
        <f>H688+H685</f>
        <v>31918.5</v>
      </c>
      <c r="I684" s="43">
        <f>I688+I685</f>
        <v>0</v>
      </c>
      <c r="J684" s="43">
        <f>J688+J685</f>
        <v>27745.8</v>
      </c>
    </row>
    <row r="685" spans="1:10" s="18" customFormat="1" ht="38.25">
      <c r="A685" s="38" t="s">
        <v>236</v>
      </c>
      <c r="B685" s="23" t="s">
        <v>222</v>
      </c>
      <c r="C685" s="23" t="s">
        <v>224</v>
      </c>
      <c r="D685" s="23" t="s">
        <v>164</v>
      </c>
      <c r="E685" s="23" t="s">
        <v>534</v>
      </c>
      <c r="F685" s="23"/>
      <c r="G685" s="43">
        <f aca="true" t="shared" si="113" ref="G685:J686">G686</f>
        <v>9.8</v>
      </c>
      <c r="H685" s="43">
        <f t="shared" si="113"/>
        <v>0</v>
      </c>
      <c r="I685" s="43">
        <f t="shared" si="113"/>
        <v>0</v>
      </c>
      <c r="J685" s="43">
        <f t="shared" si="113"/>
        <v>0</v>
      </c>
    </row>
    <row r="686" spans="1:10" s="3" customFormat="1" ht="15">
      <c r="A686" s="39" t="s">
        <v>390</v>
      </c>
      <c r="B686" s="1" t="s">
        <v>222</v>
      </c>
      <c r="C686" s="1" t="s">
        <v>224</v>
      </c>
      <c r="D686" s="1" t="s">
        <v>164</v>
      </c>
      <c r="E686" s="1" t="s">
        <v>534</v>
      </c>
      <c r="F686" s="1" t="s">
        <v>389</v>
      </c>
      <c r="G686" s="47">
        <f t="shared" si="113"/>
        <v>9.8</v>
      </c>
      <c r="H686" s="47">
        <f t="shared" si="113"/>
        <v>0</v>
      </c>
      <c r="I686" s="47">
        <f t="shared" si="113"/>
        <v>0</v>
      </c>
      <c r="J686" s="47">
        <f t="shared" si="113"/>
        <v>0</v>
      </c>
    </row>
    <row r="687" spans="1:10" s="3" customFormat="1" ht="15">
      <c r="A687" s="39" t="s">
        <v>238</v>
      </c>
      <c r="B687" s="1" t="s">
        <v>222</v>
      </c>
      <c r="C687" s="1" t="s">
        <v>224</v>
      </c>
      <c r="D687" s="1" t="s">
        <v>164</v>
      </c>
      <c r="E687" s="1" t="s">
        <v>534</v>
      </c>
      <c r="F687" s="1" t="s">
        <v>239</v>
      </c>
      <c r="G687" s="47">
        <v>9.8</v>
      </c>
      <c r="H687" s="2"/>
      <c r="I687" s="2"/>
      <c r="J687" s="63">
        <v>0</v>
      </c>
    </row>
    <row r="688" spans="1:10" s="18" customFormat="1" ht="25.5">
      <c r="A688" s="29" t="s">
        <v>258</v>
      </c>
      <c r="B688" s="23" t="s">
        <v>222</v>
      </c>
      <c r="C688" s="23" t="s">
        <v>224</v>
      </c>
      <c r="D688" s="23" t="s">
        <v>164</v>
      </c>
      <c r="E688" s="23" t="s">
        <v>259</v>
      </c>
      <c r="F688" s="23" t="s">
        <v>13</v>
      </c>
      <c r="G688" s="43">
        <f aca="true" t="shared" si="114" ref="G688:J689">G689</f>
        <v>28381.8</v>
      </c>
      <c r="H688" s="43">
        <f t="shared" si="114"/>
        <v>31918.5</v>
      </c>
      <c r="I688" s="43">
        <f t="shared" si="114"/>
        <v>0</v>
      </c>
      <c r="J688" s="43">
        <f t="shared" si="114"/>
        <v>27745.8</v>
      </c>
    </row>
    <row r="689" spans="1:10" s="3" customFormat="1" ht="15">
      <c r="A689" s="25" t="s">
        <v>390</v>
      </c>
      <c r="B689" s="1" t="s">
        <v>222</v>
      </c>
      <c r="C689" s="1" t="s">
        <v>224</v>
      </c>
      <c r="D689" s="1" t="s">
        <v>164</v>
      </c>
      <c r="E689" s="1" t="s">
        <v>259</v>
      </c>
      <c r="F689" s="1" t="s">
        <v>389</v>
      </c>
      <c r="G689" s="47">
        <f t="shared" si="114"/>
        <v>28381.8</v>
      </c>
      <c r="H689" s="47">
        <f t="shared" si="114"/>
        <v>31918.5</v>
      </c>
      <c r="I689" s="47">
        <f t="shared" si="114"/>
        <v>0</v>
      </c>
      <c r="J689" s="47">
        <f t="shared" si="114"/>
        <v>27745.8</v>
      </c>
    </row>
    <row r="690" spans="1:10" s="3" customFormat="1" ht="51.75">
      <c r="A690" s="25" t="s">
        <v>232</v>
      </c>
      <c r="B690" s="1" t="s">
        <v>222</v>
      </c>
      <c r="C690" s="1" t="s">
        <v>224</v>
      </c>
      <c r="D690" s="1" t="s">
        <v>164</v>
      </c>
      <c r="E690" s="1" t="s">
        <v>259</v>
      </c>
      <c r="F690" s="1" t="s">
        <v>233</v>
      </c>
      <c r="G690" s="47">
        <v>28381.8</v>
      </c>
      <c r="H690" s="2">
        <v>31918.5</v>
      </c>
      <c r="I690" s="2"/>
      <c r="J690" s="63">
        <v>27745.8</v>
      </c>
    </row>
    <row r="691" spans="1:10" s="18" customFormat="1" ht="14.25">
      <c r="A691" s="29" t="s">
        <v>260</v>
      </c>
      <c r="B691" s="23" t="s">
        <v>222</v>
      </c>
      <c r="C691" s="23" t="s">
        <v>224</v>
      </c>
      <c r="D691" s="23" t="s">
        <v>164</v>
      </c>
      <c r="E691" s="23" t="s">
        <v>261</v>
      </c>
      <c r="F691" s="23" t="s">
        <v>13</v>
      </c>
      <c r="G691" s="43">
        <f aca="true" t="shared" si="115" ref="G691:J693">G692</f>
        <v>150</v>
      </c>
      <c r="H691" s="43">
        <f t="shared" si="115"/>
        <v>137.5</v>
      </c>
      <c r="I691" s="43">
        <f t="shared" si="115"/>
        <v>0</v>
      </c>
      <c r="J691" s="43">
        <f t="shared" si="115"/>
        <v>149.9</v>
      </c>
    </row>
    <row r="692" spans="1:10" s="18" customFormat="1" ht="14.25">
      <c r="A692" s="29" t="s">
        <v>262</v>
      </c>
      <c r="B692" s="23" t="s">
        <v>222</v>
      </c>
      <c r="C692" s="23" t="s">
        <v>224</v>
      </c>
      <c r="D692" s="23" t="s">
        <v>164</v>
      </c>
      <c r="E692" s="23" t="s">
        <v>263</v>
      </c>
      <c r="F692" s="23" t="s">
        <v>13</v>
      </c>
      <c r="G692" s="43">
        <f t="shared" si="115"/>
        <v>150</v>
      </c>
      <c r="H692" s="43">
        <f t="shared" si="115"/>
        <v>137.5</v>
      </c>
      <c r="I692" s="43">
        <f t="shared" si="115"/>
        <v>0</v>
      </c>
      <c r="J692" s="43">
        <f t="shared" si="115"/>
        <v>149.9</v>
      </c>
    </row>
    <row r="693" spans="1:10" s="3" customFormat="1" ht="15">
      <c r="A693" s="25" t="s">
        <v>390</v>
      </c>
      <c r="B693" s="1" t="s">
        <v>222</v>
      </c>
      <c r="C693" s="1" t="s">
        <v>224</v>
      </c>
      <c r="D693" s="1" t="s">
        <v>164</v>
      </c>
      <c r="E693" s="1" t="s">
        <v>263</v>
      </c>
      <c r="F693" s="1" t="s">
        <v>389</v>
      </c>
      <c r="G693" s="47">
        <f t="shared" si="115"/>
        <v>150</v>
      </c>
      <c r="H693" s="47">
        <f t="shared" si="115"/>
        <v>137.5</v>
      </c>
      <c r="I693" s="47">
        <f t="shared" si="115"/>
        <v>0</v>
      </c>
      <c r="J693" s="47">
        <f t="shared" si="115"/>
        <v>149.9</v>
      </c>
    </row>
    <row r="694" spans="1:10" s="3" customFormat="1" ht="15">
      <c r="A694" s="25" t="s">
        <v>238</v>
      </c>
      <c r="B694" s="1" t="s">
        <v>222</v>
      </c>
      <c r="C694" s="1" t="s">
        <v>224</v>
      </c>
      <c r="D694" s="1" t="s">
        <v>164</v>
      </c>
      <c r="E694" s="1" t="s">
        <v>263</v>
      </c>
      <c r="F694" s="1" t="s">
        <v>239</v>
      </c>
      <c r="G694" s="47">
        <v>150</v>
      </c>
      <c r="H694" s="2">
        <v>137.5</v>
      </c>
      <c r="I694" s="2"/>
      <c r="J694" s="63">
        <v>149.9</v>
      </c>
    </row>
    <row r="695" spans="1:10" s="18" customFormat="1" ht="38.25">
      <c r="A695" s="29" t="s">
        <v>427</v>
      </c>
      <c r="B695" s="23" t="s">
        <v>222</v>
      </c>
      <c r="C695" s="23" t="s">
        <v>224</v>
      </c>
      <c r="D695" s="23" t="s">
        <v>164</v>
      </c>
      <c r="E695" s="23" t="s">
        <v>66</v>
      </c>
      <c r="F695" s="23" t="s">
        <v>13</v>
      </c>
      <c r="G695" s="43">
        <f>G696</f>
        <v>22887.2</v>
      </c>
      <c r="H695" s="43">
        <f>H696</f>
        <v>11587.6</v>
      </c>
      <c r="I695" s="43">
        <f>I696</f>
        <v>0</v>
      </c>
      <c r="J695" s="43">
        <f>J696</f>
        <v>22887.2</v>
      </c>
    </row>
    <row r="696" spans="1:10" s="18" customFormat="1" ht="38.25">
      <c r="A696" s="29" t="s">
        <v>338</v>
      </c>
      <c r="B696" s="23" t="s">
        <v>222</v>
      </c>
      <c r="C696" s="23" t="s">
        <v>224</v>
      </c>
      <c r="D696" s="23" t="s">
        <v>164</v>
      </c>
      <c r="E696" s="23" t="s">
        <v>339</v>
      </c>
      <c r="F696" s="23"/>
      <c r="G696" s="43">
        <f>G697+G702</f>
        <v>22887.2</v>
      </c>
      <c r="H696" s="43">
        <f>H697+H702</f>
        <v>11587.6</v>
      </c>
      <c r="I696" s="43">
        <f>I697+I702</f>
        <v>0</v>
      </c>
      <c r="J696" s="43">
        <f>J697+J702</f>
        <v>22887.2</v>
      </c>
    </row>
    <row r="697" spans="1:10" s="18" customFormat="1" ht="51">
      <c r="A697" s="29" t="s">
        <v>92</v>
      </c>
      <c r="B697" s="23" t="s">
        <v>222</v>
      </c>
      <c r="C697" s="23" t="s">
        <v>224</v>
      </c>
      <c r="D697" s="23" t="s">
        <v>164</v>
      </c>
      <c r="E697" s="23" t="s">
        <v>383</v>
      </c>
      <c r="F697" s="23" t="s">
        <v>13</v>
      </c>
      <c r="G697" s="43">
        <f>G698+G700</f>
        <v>5680.400000000001</v>
      </c>
      <c r="H697" s="43">
        <f>H698+H700</f>
        <v>11587.6</v>
      </c>
      <c r="I697" s="43">
        <f>I698+I700</f>
        <v>0</v>
      </c>
      <c r="J697" s="43">
        <f>J698+J700</f>
        <v>5680.400000000001</v>
      </c>
    </row>
    <row r="698" spans="1:10" s="3" customFormat="1" ht="15">
      <c r="A698" s="25" t="s">
        <v>390</v>
      </c>
      <c r="B698" s="1" t="s">
        <v>222</v>
      </c>
      <c r="C698" s="1" t="s">
        <v>224</v>
      </c>
      <c r="D698" s="1" t="s">
        <v>164</v>
      </c>
      <c r="E698" s="1" t="s">
        <v>383</v>
      </c>
      <c r="F698" s="1" t="s">
        <v>389</v>
      </c>
      <c r="G698" s="47">
        <f>G699</f>
        <v>4470.1</v>
      </c>
      <c r="H698" s="47">
        <f>H699</f>
        <v>9131.5</v>
      </c>
      <c r="I698" s="47">
        <f>I699</f>
        <v>0</v>
      </c>
      <c r="J698" s="47">
        <f>J699</f>
        <v>4470.1</v>
      </c>
    </row>
    <row r="699" spans="1:10" s="3" customFormat="1" ht="15">
      <c r="A699" s="25" t="s">
        <v>238</v>
      </c>
      <c r="B699" s="1" t="s">
        <v>222</v>
      </c>
      <c r="C699" s="1" t="s">
        <v>224</v>
      </c>
      <c r="D699" s="1" t="s">
        <v>164</v>
      </c>
      <c r="E699" s="1" t="s">
        <v>383</v>
      </c>
      <c r="F699" s="1" t="s">
        <v>239</v>
      </c>
      <c r="G699" s="47">
        <v>4470.1</v>
      </c>
      <c r="H699" s="2">
        <v>9131.5</v>
      </c>
      <c r="I699" s="2"/>
      <c r="J699" s="63">
        <v>4470.1</v>
      </c>
    </row>
    <row r="700" spans="1:10" s="3" customFormat="1" ht="15">
      <c r="A700" s="25" t="s">
        <v>382</v>
      </c>
      <c r="B700" s="1" t="s">
        <v>222</v>
      </c>
      <c r="C700" s="1" t="s">
        <v>224</v>
      </c>
      <c r="D700" s="1" t="s">
        <v>164</v>
      </c>
      <c r="E700" s="1" t="s">
        <v>383</v>
      </c>
      <c r="F700" s="1" t="s">
        <v>381</v>
      </c>
      <c r="G700" s="47">
        <f>G701</f>
        <v>1210.3</v>
      </c>
      <c r="H700" s="47">
        <f>H701</f>
        <v>2456.1</v>
      </c>
      <c r="I700" s="47">
        <f>I701</f>
        <v>0</v>
      </c>
      <c r="J700" s="47">
        <f>J701</f>
        <v>1210.3</v>
      </c>
    </row>
    <row r="701" spans="1:10" s="3" customFormat="1" ht="26.25">
      <c r="A701" s="25" t="s">
        <v>94</v>
      </c>
      <c r="B701" s="1" t="s">
        <v>222</v>
      </c>
      <c r="C701" s="1" t="s">
        <v>224</v>
      </c>
      <c r="D701" s="1" t="s">
        <v>164</v>
      </c>
      <c r="E701" s="1" t="s">
        <v>383</v>
      </c>
      <c r="F701" s="1" t="s">
        <v>95</v>
      </c>
      <c r="G701" s="47">
        <v>1210.3</v>
      </c>
      <c r="H701" s="2">
        <v>2456.1</v>
      </c>
      <c r="I701" s="2"/>
      <c r="J701" s="63">
        <v>1210.3</v>
      </c>
    </row>
    <row r="702" spans="1:10" s="18" customFormat="1" ht="25.5">
      <c r="A702" s="29" t="s">
        <v>457</v>
      </c>
      <c r="B702" s="23" t="s">
        <v>222</v>
      </c>
      <c r="C702" s="23" t="s">
        <v>224</v>
      </c>
      <c r="D702" s="23" t="s">
        <v>164</v>
      </c>
      <c r="E702" s="23" t="s">
        <v>456</v>
      </c>
      <c r="F702" s="23"/>
      <c r="G702" s="43">
        <f>G703+G705</f>
        <v>17206.8</v>
      </c>
      <c r="H702" s="43">
        <f>H703+H705</f>
        <v>0</v>
      </c>
      <c r="I702" s="43">
        <f>I703+I705</f>
        <v>0</v>
      </c>
      <c r="J702" s="43">
        <f>J703+J705</f>
        <v>17206.8</v>
      </c>
    </row>
    <row r="703" spans="1:10" s="3" customFormat="1" ht="15">
      <c r="A703" s="25" t="s">
        <v>390</v>
      </c>
      <c r="B703" s="1" t="s">
        <v>222</v>
      </c>
      <c r="C703" s="1" t="s">
        <v>224</v>
      </c>
      <c r="D703" s="1" t="s">
        <v>164</v>
      </c>
      <c r="E703" s="1" t="s">
        <v>456</v>
      </c>
      <c r="F703" s="1" t="s">
        <v>389</v>
      </c>
      <c r="G703" s="47">
        <f>G704</f>
        <v>15902.7</v>
      </c>
      <c r="H703" s="47">
        <f>H704</f>
        <v>0</v>
      </c>
      <c r="I703" s="47">
        <f>I704</f>
        <v>0</v>
      </c>
      <c r="J703" s="47">
        <f>J704</f>
        <v>15902.7</v>
      </c>
    </row>
    <row r="704" spans="1:10" s="3" customFormat="1" ht="15">
      <c r="A704" s="25" t="s">
        <v>238</v>
      </c>
      <c r="B704" s="1" t="s">
        <v>222</v>
      </c>
      <c r="C704" s="1" t="s">
        <v>224</v>
      </c>
      <c r="D704" s="1" t="s">
        <v>164</v>
      </c>
      <c r="E704" s="1" t="s">
        <v>456</v>
      </c>
      <c r="F704" s="1" t="s">
        <v>239</v>
      </c>
      <c r="G704" s="47">
        <v>15902.7</v>
      </c>
      <c r="H704" s="2"/>
      <c r="I704" s="2"/>
      <c r="J704" s="63">
        <v>15902.7</v>
      </c>
    </row>
    <row r="705" spans="1:10" s="3" customFormat="1" ht="15">
      <c r="A705" s="25" t="s">
        <v>382</v>
      </c>
      <c r="B705" s="1" t="s">
        <v>222</v>
      </c>
      <c r="C705" s="1" t="s">
        <v>224</v>
      </c>
      <c r="D705" s="1" t="s">
        <v>164</v>
      </c>
      <c r="E705" s="1" t="s">
        <v>456</v>
      </c>
      <c r="F705" s="1" t="s">
        <v>381</v>
      </c>
      <c r="G705" s="47">
        <f>G706</f>
        <v>1304.1</v>
      </c>
      <c r="H705" s="47">
        <f>H706</f>
        <v>0</v>
      </c>
      <c r="I705" s="47">
        <f>I706</f>
        <v>0</v>
      </c>
      <c r="J705" s="47">
        <f>J706</f>
        <v>1304.1</v>
      </c>
    </row>
    <row r="706" spans="1:10" s="3" customFormat="1" ht="26.25">
      <c r="A706" s="25" t="s">
        <v>94</v>
      </c>
      <c r="B706" s="1" t="s">
        <v>222</v>
      </c>
      <c r="C706" s="1" t="s">
        <v>224</v>
      </c>
      <c r="D706" s="1" t="s">
        <v>164</v>
      </c>
      <c r="E706" s="1" t="s">
        <v>456</v>
      </c>
      <c r="F706" s="1" t="s">
        <v>95</v>
      </c>
      <c r="G706" s="47">
        <v>1304.1</v>
      </c>
      <c r="H706" s="2"/>
      <c r="I706" s="2"/>
      <c r="J706" s="63">
        <v>1304.1</v>
      </c>
    </row>
    <row r="707" spans="1:10" s="18" customFormat="1" ht="14.25">
      <c r="A707" s="29" t="s">
        <v>90</v>
      </c>
      <c r="B707" s="23" t="s">
        <v>222</v>
      </c>
      <c r="C707" s="23" t="s">
        <v>224</v>
      </c>
      <c r="D707" s="23" t="s">
        <v>164</v>
      </c>
      <c r="E707" s="23" t="s">
        <v>91</v>
      </c>
      <c r="F707" s="23"/>
      <c r="G707" s="43">
        <f aca="true" t="shared" si="116" ref="G707:J709">G708</f>
        <v>102</v>
      </c>
      <c r="H707" s="43">
        <f t="shared" si="116"/>
        <v>0</v>
      </c>
      <c r="I707" s="43">
        <f t="shared" si="116"/>
        <v>0</v>
      </c>
      <c r="J707" s="43">
        <f t="shared" si="116"/>
        <v>102</v>
      </c>
    </row>
    <row r="708" spans="1:10" s="18" customFormat="1" ht="38.25">
      <c r="A708" s="38" t="s">
        <v>491</v>
      </c>
      <c r="B708" s="23" t="s">
        <v>222</v>
      </c>
      <c r="C708" s="23" t="s">
        <v>224</v>
      </c>
      <c r="D708" s="23" t="s">
        <v>164</v>
      </c>
      <c r="E708" s="23" t="s">
        <v>490</v>
      </c>
      <c r="F708" s="23"/>
      <c r="G708" s="43">
        <f t="shared" si="116"/>
        <v>102</v>
      </c>
      <c r="H708" s="43">
        <f t="shared" si="116"/>
        <v>0</v>
      </c>
      <c r="I708" s="43">
        <f t="shared" si="116"/>
        <v>0</v>
      </c>
      <c r="J708" s="43">
        <f t="shared" si="116"/>
        <v>102</v>
      </c>
    </row>
    <row r="709" spans="1:10" s="3" customFormat="1" ht="26.25">
      <c r="A709" s="39" t="s">
        <v>376</v>
      </c>
      <c r="B709" s="1" t="s">
        <v>222</v>
      </c>
      <c r="C709" s="1" t="s">
        <v>224</v>
      </c>
      <c r="D709" s="1" t="s">
        <v>164</v>
      </c>
      <c r="E709" s="1" t="s">
        <v>490</v>
      </c>
      <c r="F709" s="1" t="s">
        <v>377</v>
      </c>
      <c r="G709" s="47">
        <f t="shared" si="116"/>
        <v>102</v>
      </c>
      <c r="H709" s="47">
        <f t="shared" si="116"/>
        <v>0</v>
      </c>
      <c r="I709" s="47">
        <f t="shared" si="116"/>
        <v>0</v>
      </c>
      <c r="J709" s="47">
        <f t="shared" si="116"/>
        <v>102</v>
      </c>
    </row>
    <row r="710" spans="1:10" s="3" customFormat="1" ht="26.25">
      <c r="A710" s="39" t="s">
        <v>35</v>
      </c>
      <c r="B710" s="1" t="s">
        <v>222</v>
      </c>
      <c r="C710" s="1" t="s">
        <v>224</v>
      </c>
      <c r="D710" s="1" t="s">
        <v>164</v>
      </c>
      <c r="E710" s="1" t="s">
        <v>490</v>
      </c>
      <c r="F710" s="1" t="s">
        <v>36</v>
      </c>
      <c r="G710" s="47">
        <v>102</v>
      </c>
      <c r="H710" s="2"/>
      <c r="I710" s="2"/>
      <c r="J710" s="63">
        <v>102</v>
      </c>
    </row>
    <row r="711" spans="1:10" s="18" customFormat="1" ht="25.5">
      <c r="A711" s="29" t="s">
        <v>268</v>
      </c>
      <c r="B711" s="23" t="s">
        <v>222</v>
      </c>
      <c r="C711" s="23" t="s">
        <v>224</v>
      </c>
      <c r="D711" s="23" t="s">
        <v>135</v>
      </c>
      <c r="E711" s="23" t="s">
        <v>13</v>
      </c>
      <c r="F711" s="23" t="s">
        <v>13</v>
      </c>
      <c r="G711" s="43">
        <f aca="true" t="shared" si="117" ref="G711:J715">G712</f>
        <v>27</v>
      </c>
      <c r="H711" s="43">
        <f t="shared" si="117"/>
        <v>30</v>
      </c>
      <c r="I711" s="43">
        <f t="shared" si="117"/>
        <v>0</v>
      </c>
      <c r="J711" s="43">
        <f t="shared" si="117"/>
        <v>0</v>
      </c>
    </row>
    <row r="712" spans="1:10" s="18" customFormat="1" ht="38.25">
      <c r="A712" s="29" t="s">
        <v>226</v>
      </c>
      <c r="B712" s="23" t="s">
        <v>222</v>
      </c>
      <c r="C712" s="23" t="s">
        <v>224</v>
      </c>
      <c r="D712" s="23" t="s">
        <v>135</v>
      </c>
      <c r="E712" s="23" t="s">
        <v>227</v>
      </c>
      <c r="F712" s="23" t="s">
        <v>13</v>
      </c>
      <c r="G712" s="43">
        <f t="shared" si="117"/>
        <v>27</v>
      </c>
      <c r="H712" s="43">
        <f t="shared" si="117"/>
        <v>30</v>
      </c>
      <c r="I712" s="43">
        <f t="shared" si="117"/>
        <v>0</v>
      </c>
      <c r="J712" s="43">
        <f t="shared" si="117"/>
        <v>0</v>
      </c>
    </row>
    <row r="713" spans="1:10" s="18" customFormat="1" ht="14.25">
      <c r="A713" s="29" t="s">
        <v>243</v>
      </c>
      <c r="B713" s="23" t="s">
        <v>222</v>
      </c>
      <c r="C713" s="23" t="s">
        <v>224</v>
      </c>
      <c r="D713" s="23" t="s">
        <v>135</v>
      </c>
      <c r="E713" s="23" t="s">
        <v>244</v>
      </c>
      <c r="F713" s="23" t="s">
        <v>13</v>
      </c>
      <c r="G713" s="43">
        <f t="shared" si="117"/>
        <v>27</v>
      </c>
      <c r="H713" s="43">
        <f t="shared" si="117"/>
        <v>30</v>
      </c>
      <c r="I713" s="43">
        <f t="shared" si="117"/>
        <v>0</v>
      </c>
      <c r="J713" s="43">
        <f t="shared" si="117"/>
        <v>0</v>
      </c>
    </row>
    <row r="714" spans="1:10" s="18" customFormat="1" ht="14.25">
      <c r="A714" s="29" t="s">
        <v>434</v>
      </c>
      <c r="B714" s="23" t="s">
        <v>222</v>
      </c>
      <c r="C714" s="23" t="s">
        <v>224</v>
      </c>
      <c r="D714" s="23" t="s">
        <v>135</v>
      </c>
      <c r="E714" s="23" t="s">
        <v>269</v>
      </c>
      <c r="F714" s="23" t="s">
        <v>13</v>
      </c>
      <c r="G714" s="43">
        <f t="shared" si="117"/>
        <v>27</v>
      </c>
      <c r="H714" s="43">
        <f t="shared" si="117"/>
        <v>30</v>
      </c>
      <c r="I714" s="43">
        <f t="shared" si="117"/>
        <v>0</v>
      </c>
      <c r="J714" s="43">
        <f t="shared" si="117"/>
        <v>0</v>
      </c>
    </row>
    <row r="715" spans="1:10" s="3" customFormat="1" ht="26.25">
      <c r="A715" s="25" t="s">
        <v>376</v>
      </c>
      <c r="B715" s="1" t="s">
        <v>222</v>
      </c>
      <c r="C715" s="1" t="s">
        <v>224</v>
      </c>
      <c r="D715" s="1" t="s">
        <v>135</v>
      </c>
      <c r="E715" s="1" t="s">
        <v>269</v>
      </c>
      <c r="F715" s="1" t="s">
        <v>377</v>
      </c>
      <c r="G715" s="47">
        <f t="shared" si="117"/>
        <v>27</v>
      </c>
      <c r="H715" s="47">
        <f t="shared" si="117"/>
        <v>30</v>
      </c>
      <c r="I715" s="47">
        <f t="shared" si="117"/>
        <v>0</v>
      </c>
      <c r="J715" s="47">
        <f t="shared" si="117"/>
        <v>0</v>
      </c>
    </row>
    <row r="716" spans="1:10" s="3" customFormat="1" ht="26.25">
      <c r="A716" s="25" t="s">
        <v>35</v>
      </c>
      <c r="B716" s="1" t="s">
        <v>222</v>
      </c>
      <c r="C716" s="1" t="s">
        <v>224</v>
      </c>
      <c r="D716" s="1" t="s">
        <v>135</v>
      </c>
      <c r="E716" s="1" t="s">
        <v>269</v>
      </c>
      <c r="F716" s="1" t="s">
        <v>36</v>
      </c>
      <c r="G716" s="47">
        <v>27</v>
      </c>
      <c r="H716" s="2">
        <v>30</v>
      </c>
      <c r="I716" s="2"/>
      <c r="J716" s="63">
        <v>0</v>
      </c>
    </row>
    <row r="717" spans="1:10" s="18" customFormat="1" ht="14.25">
      <c r="A717" s="29" t="s">
        <v>270</v>
      </c>
      <c r="B717" s="23" t="s">
        <v>222</v>
      </c>
      <c r="C717" s="23" t="s">
        <v>224</v>
      </c>
      <c r="D717" s="23" t="s">
        <v>224</v>
      </c>
      <c r="E717" s="23" t="s">
        <v>13</v>
      </c>
      <c r="F717" s="23" t="s">
        <v>13</v>
      </c>
      <c r="G717" s="43">
        <f aca="true" t="shared" si="118" ref="G717:J719">G718</f>
        <v>1212</v>
      </c>
      <c r="H717" s="43">
        <f t="shared" si="118"/>
        <v>1212</v>
      </c>
      <c r="I717" s="43">
        <f t="shared" si="118"/>
        <v>0</v>
      </c>
      <c r="J717" s="43">
        <f t="shared" si="118"/>
        <v>936.3</v>
      </c>
    </row>
    <row r="718" spans="1:10" s="18" customFormat="1" ht="51">
      <c r="A718" s="29" t="s">
        <v>271</v>
      </c>
      <c r="B718" s="23" t="s">
        <v>222</v>
      </c>
      <c r="C718" s="23" t="s">
        <v>224</v>
      </c>
      <c r="D718" s="23" t="s">
        <v>224</v>
      </c>
      <c r="E718" s="23" t="s">
        <v>272</v>
      </c>
      <c r="F718" s="23" t="s">
        <v>13</v>
      </c>
      <c r="G718" s="43">
        <f t="shared" si="118"/>
        <v>1212</v>
      </c>
      <c r="H718" s="43">
        <f t="shared" si="118"/>
        <v>1212</v>
      </c>
      <c r="I718" s="43">
        <f t="shared" si="118"/>
        <v>0</v>
      </c>
      <c r="J718" s="43">
        <f t="shared" si="118"/>
        <v>936.3</v>
      </c>
    </row>
    <row r="719" spans="1:10" s="18" customFormat="1" ht="25.5">
      <c r="A719" s="29" t="s">
        <v>273</v>
      </c>
      <c r="B719" s="23" t="s">
        <v>222</v>
      </c>
      <c r="C719" s="23" t="s">
        <v>224</v>
      </c>
      <c r="D719" s="23" t="s">
        <v>224</v>
      </c>
      <c r="E719" s="23" t="s">
        <v>274</v>
      </c>
      <c r="F719" s="23" t="s">
        <v>13</v>
      </c>
      <c r="G719" s="43">
        <f t="shared" si="118"/>
        <v>1212</v>
      </c>
      <c r="H719" s="43">
        <f t="shared" si="118"/>
        <v>1212</v>
      </c>
      <c r="I719" s="43">
        <f t="shared" si="118"/>
        <v>0</v>
      </c>
      <c r="J719" s="43">
        <f t="shared" si="118"/>
        <v>936.3</v>
      </c>
    </row>
    <row r="720" spans="1:10" s="18" customFormat="1" ht="25.5">
      <c r="A720" s="29" t="s">
        <v>275</v>
      </c>
      <c r="B720" s="23" t="s">
        <v>222</v>
      </c>
      <c r="C720" s="23" t="s">
        <v>224</v>
      </c>
      <c r="D720" s="23" t="s">
        <v>224</v>
      </c>
      <c r="E720" s="23" t="s">
        <v>276</v>
      </c>
      <c r="F720" s="23" t="s">
        <v>13</v>
      </c>
      <c r="G720" s="43">
        <f>G721+G723+G725</f>
        <v>1212</v>
      </c>
      <c r="H720" s="43">
        <f>H721+H723+H725</f>
        <v>1212</v>
      </c>
      <c r="I720" s="43">
        <f>I721+I723+I725</f>
        <v>0</v>
      </c>
      <c r="J720" s="43">
        <f>J721+J723+J725</f>
        <v>936.3</v>
      </c>
    </row>
    <row r="721" spans="1:10" s="3" customFormat="1" ht="15">
      <c r="A721" s="25" t="s">
        <v>429</v>
      </c>
      <c r="B721" s="1" t="s">
        <v>222</v>
      </c>
      <c r="C721" s="1" t="s">
        <v>224</v>
      </c>
      <c r="D721" s="1" t="s">
        <v>224</v>
      </c>
      <c r="E721" s="1" t="s">
        <v>276</v>
      </c>
      <c r="F721" s="1" t="s">
        <v>428</v>
      </c>
      <c r="G721" s="47">
        <f>G722</f>
        <v>464.9</v>
      </c>
      <c r="H721" s="47">
        <f>H722</f>
        <v>958</v>
      </c>
      <c r="I721" s="47">
        <f>I722</f>
        <v>0</v>
      </c>
      <c r="J721" s="47">
        <f>J722</f>
        <v>464.9</v>
      </c>
    </row>
    <row r="722" spans="1:10" s="3" customFormat="1" ht="26.25">
      <c r="A722" s="25" t="s">
        <v>251</v>
      </c>
      <c r="B722" s="1" t="s">
        <v>222</v>
      </c>
      <c r="C722" s="1" t="s">
        <v>224</v>
      </c>
      <c r="D722" s="1" t="s">
        <v>224</v>
      </c>
      <c r="E722" s="1" t="s">
        <v>276</v>
      </c>
      <c r="F722" s="1" t="s">
        <v>252</v>
      </c>
      <c r="G722" s="47">
        <v>464.9</v>
      </c>
      <c r="H722" s="2">
        <v>958</v>
      </c>
      <c r="I722" s="2"/>
      <c r="J722" s="63">
        <v>464.9</v>
      </c>
    </row>
    <row r="723" spans="1:10" s="3" customFormat="1" ht="26.25">
      <c r="A723" s="25" t="s">
        <v>376</v>
      </c>
      <c r="B723" s="1" t="s">
        <v>222</v>
      </c>
      <c r="C723" s="1" t="s">
        <v>224</v>
      </c>
      <c r="D723" s="1" t="s">
        <v>224</v>
      </c>
      <c r="E723" s="1" t="s">
        <v>276</v>
      </c>
      <c r="F723" s="1" t="s">
        <v>377</v>
      </c>
      <c r="G723" s="47">
        <f>G724</f>
        <v>139.6</v>
      </c>
      <c r="H723" s="47">
        <f>H724</f>
        <v>254</v>
      </c>
      <c r="I723" s="47">
        <f>I724</f>
        <v>0</v>
      </c>
      <c r="J723" s="47">
        <f>J724</f>
        <v>139.6</v>
      </c>
    </row>
    <row r="724" spans="1:10" s="3" customFormat="1" ht="26.25">
      <c r="A724" s="25" t="s">
        <v>35</v>
      </c>
      <c r="B724" s="1" t="s">
        <v>222</v>
      </c>
      <c r="C724" s="1" t="s">
        <v>224</v>
      </c>
      <c r="D724" s="1" t="s">
        <v>224</v>
      </c>
      <c r="E724" s="1" t="s">
        <v>276</v>
      </c>
      <c r="F724" s="1" t="s">
        <v>36</v>
      </c>
      <c r="G724" s="47">
        <v>139.6</v>
      </c>
      <c r="H724" s="2">
        <v>254</v>
      </c>
      <c r="I724" s="2"/>
      <c r="J724" s="63">
        <v>139.6</v>
      </c>
    </row>
    <row r="725" spans="1:10" s="3" customFormat="1" ht="15">
      <c r="A725" s="25" t="s">
        <v>390</v>
      </c>
      <c r="B725" s="1" t="s">
        <v>222</v>
      </c>
      <c r="C725" s="1" t="s">
        <v>224</v>
      </c>
      <c r="D725" s="1" t="s">
        <v>224</v>
      </c>
      <c r="E725" s="1" t="s">
        <v>276</v>
      </c>
      <c r="F725" s="1" t="s">
        <v>389</v>
      </c>
      <c r="G725" s="47">
        <f>G726</f>
        <v>607.5</v>
      </c>
      <c r="H725" s="47">
        <f>H726</f>
        <v>0</v>
      </c>
      <c r="I725" s="47">
        <f>I726</f>
        <v>0</v>
      </c>
      <c r="J725" s="47">
        <f>J726</f>
        <v>331.8</v>
      </c>
    </row>
    <row r="726" spans="1:10" s="3" customFormat="1" ht="51.75">
      <c r="A726" s="25" t="s">
        <v>232</v>
      </c>
      <c r="B726" s="1" t="s">
        <v>222</v>
      </c>
      <c r="C726" s="1" t="s">
        <v>224</v>
      </c>
      <c r="D726" s="1" t="s">
        <v>224</v>
      </c>
      <c r="E726" s="1" t="s">
        <v>276</v>
      </c>
      <c r="F726" s="1" t="s">
        <v>233</v>
      </c>
      <c r="G726" s="47">
        <v>607.5</v>
      </c>
      <c r="H726" s="2"/>
      <c r="I726" s="2"/>
      <c r="J726" s="63">
        <v>331.8</v>
      </c>
    </row>
    <row r="727" spans="1:10" s="18" customFormat="1" ht="14.25">
      <c r="A727" s="29" t="s">
        <v>277</v>
      </c>
      <c r="B727" s="23" t="s">
        <v>222</v>
      </c>
      <c r="C727" s="23" t="s">
        <v>224</v>
      </c>
      <c r="D727" s="23" t="s">
        <v>124</v>
      </c>
      <c r="E727" s="23" t="s">
        <v>13</v>
      </c>
      <c r="F727" s="23" t="s">
        <v>13</v>
      </c>
      <c r="G727" s="43">
        <f>G728+G772+G763</f>
        <v>26358.899999999994</v>
      </c>
      <c r="H727" s="43">
        <f>H728+H772+H763</f>
        <v>15303.9</v>
      </c>
      <c r="I727" s="43">
        <f>I728+I772+I763</f>
        <v>0</v>
      </c>
      <c r="J727" s="43">
        <f>J728+J772+J763</f>
        <v>24252</v>
      </c>
    </row>
    <row r="728" spans="1:10" s="18" customFormat="1" ht="38.25">
      <c r="A728" s="29" t="s">
        <v>226</v>
      </c>
      <c r="B728" s="23" t="s">
        <v>222</v>
      </c>
      <c r="C728" s="23" t="s">
        <v>224</v>
      </c>
      <c r="D728" s="23" t="s">
        <v>124</v>
      </c>
      <c r="E728" s="23" t="s">
        <v>227</v>
      </c>
      <c r="F728" s="23" t="s">
        <v>13</v>
      </c>
      <c r="G728" s="43">
        <f>G736+G747+G757+G743+G729</f>
        <v>23189.399999999994</v>
      </c>
      <c r="H728" s="43">
        <f>H736+H747+H757+H743+H729</f>
        <v>15302</v>
      </c>
      <c r="I728" s="43">
        <f>I736+I747+I757+I743+I729</f>
        <v>0</v>
      </c>
      <c r="J728" s="43">
        <f>J736+J747+J757+J743+J729</f>
        <v>21082.8</v>
      </c>
    </row>
    <row r="729" spans="1:10" s="18" customFormat="1" ht="14.25">
      <c r="A729" s="38" t="s">
        <v>228</v>
      </c>
      <c r="B729" s="23" t="s">
        <v>222</v>
      </c>
      <c r="C729" s="23" t="s">
        <v>224</v>
      </c>
      <c r="D729" s="23" t="s">
        <v>124</v>
      </c>
      <c r="E729" s="23" t="s">
        <v>229</v>
      </c>
      <c r="F729" s="23"/>
      <c r="G729" s="43">
        <f>G730+G733</f>
        <v>413.1</v>
      </c>
      <c r="H729" s="43">
        <f>H730+H733</f>
        <v>0</v>
      </c>
      <c r="I729" s="43">
        <f>I730+I733</f>
        <v>0</v>
      </c>
      <c r="J729" s="43">
        <f>J730+J733</f>
        <v>413.1</v>
      </c>
    </row>
    <row r="730" spans="1:10" s="18" customFormat="1" ht="63.75">
      <c r="A730" s="38" t="s">
        <v>537</v>
      </c>
      <c r="B730" s="23" t="s">
        <v>222</v>
      </c>
      <c r="C730" s="23" t="s">
        <v>224</v>
      </c>
      <c r="D730" s="23" t="s">
        <v>124</v>
      </c>
      <c r="E730" s="23" t="s">
        <v>535</v>
      </c>
      <c r="F730" s="23"/>
      <c r="G730" s="43">
        <f aca="true" t="shared" si="119" ref="G730:J731">G731</f>
        <v>88.5</v>
      </c>
      <c r="H730" s="43">
        <f t="shared" si="119"/>
        <v>0</v>
      </c>
      <c r="I730" s="43">
        <f t="shared" si="119"/>
        <v>0</v>
      </c>
      <c r="J730" s="43">
        <f t="shared" si="119"/>
        <v>88.5</v>
      </c>
    </row>
    <row r="731" spans="1:10" s="3" customFormat="1" ht="15">
      <c r="A731" s="39" t="s">
        <v>390</v>
      </c>
      <c r="B731" s="1" t="s">
        <v>222</v>
      </c>
      <c r="C731" s="1" t="s">
        <v>224</v>
      </c>
      <c r="D731" s="1" t="s">
        <v>124</v>
      </c>
      <c r="E731" s="1" t="s">
        <v>535</v>
      </c>
      <c r="F731" s="1" t="s">
        <v>389</v>
      </c>
      <c r="G731" s="47">
        <f t="shared" si="119"/>
        <v>88.5</v>
      </c>
      <c r="H731" s="47">
        <f t="shared" si="119"/>
        <v>0</v>
      </c>
      <c r="I731" s="47">
        <f t="shared" si="119"/>
        <v>0</v>
      </c>
      <c r="J731" s="47">
        <f t="shared" si="119"/>
        <v>88.5</v>
      </c>
    </row>
    <row r="732" spans="1:10" s="3" customFormat="1" ht="15">
      <c r="A732" s="39" t="s">
        <v>238</v>
      </c>
      <c r="B732" s="1" t="s">
        <v>222</v>
      </c>
      <c r="C732" s="1" t="s">
        <v>224</v>
      </c>
      <c r="D732" s="1" t="s">
        <v>124</v>
      </c>
      <c r="E732" s="1" t="s">
        <v>535</v>
      </c>
      <c r="F732" s="1" t="s">
        <v>239</v>
      </c>
      <c r="G732" s="47">
        <v>88.5</v>
      </c>
      <c r="H732" s="2"/>
      <c r="I732" s="2"/>
      <c r="J732" s="63">
        <v>88.5</v>
      </c>
    </row>
    <row r="733" spans="1:10" s="18" customFormat="1" ht="102">
      <c r="A733" s="38" t="s">
        <v>538</v>
      </c>
      <c r="B733" s="23" t="s">
        <v>222</v>
      </c>
      <c r="C733" s="23" t="s">
        <v>224</v>
      </c>
      <c r="D733" s="23" t="s">
        <v>124</v>
      </c>
      <c r="E733" s="23" t="s">
        <v>536</v>
      </c>
      <c r="F733" s="23"/>
      <c r="G733" s="43">
        <f aca="true" t="shared" si="120" ref="G733:J734">G734</f>
        <v>324.6</v>
      </c>
      <c r="H733" s="43">
        <f t="shared" si="120"/>
        <v>0</v>
      </c>
      <c r="I733" s="43">
        <f t="shared" si="120"/>
        <v>0</v>
      </c>
      <c r="J733" s="43">
        <f t="shared" si="120"/>
        <v>324.6</v>
      </c>
    </row>
    <row r="734" spans="1:10" s="3" customFormat="1" ht="15">
      <c r="A734" s="39" t="s">
        <v>390</v>
      </c>
      <c r="B734" s="1" t="s">
        <v>222</v>
      </c>
      <c r="C734" s="1" t="s">
        <v>224</v>
      </c>
      <c r="D734" s="1" t="s">
        <v>124</v>
      </c>
      <c r="E734" s="1" t="s">
        <v>536</v>
      </c>
      <c r="F734" s="1" t="s">
        <v>389</v>
      </c>
      <c r="G734" s="47">
        <f t="shared" si="120"/>
        <v>324.6</v>
      </c>
      <c r="H734" s="47">
        <f t="shared" si="120"/>
        <v>0</v>
      </c>
      <c r="I734" s="47">
        <f t="shared" si="120"/>
        <v>0</v>
      </c>
      <c r="J734" s="47">
        <f t="shared" si="120"/>
        <v>324.6</v>
      </c>
    </row>
    <row r="735" spans="1:10" s="3" customFormat="1" ht="15">
      <c r="A735" s="39" t="s">
        <v>238</v>
      </c>
      <c r="B735" s="1" t="s">
        <v>222</v>
      </c>
      <c r="C735" s="1" t="s">
        <v>224</v>
      </c>
      <c r="D735" s="1" t="s">
        <v>124</v>
      </c>
      <c r="E735" s="1" t="s">
        <v>536</v>
      </c>
      <c r="F735" s="1" t="s">
        <v>239</v>
      </c>
      <c r="G735" s="47">
        <v>324.6</v>
      </c>
      <c r="H735" s="2"/>
      <c r="I735" s="2"/>
      <c r="J735" s="63">
        <v>324.6</v>
      </c>
    </row>
    <row r="736" spans="1:10" s="18" customFormat="1" ht="14.25">
      <c r="A736" s="29" t="s">
        <v>243</v>
      </c>
      <c r="B736" s="23" t="s">
        <v>222</v>
      </c>
      <c r="C736" s="23" t="s">
        <v>224</v>
      </c>
      <c r="D736" s="23" t="s">
        <v>124</v>
      </c>
      <c r="E736" s="23" t="s">
        <v>244</v>
      </c>
      <c r="F736" s="23" t="s">
        <v>13</v>
      </c>
      <c r="G736" s="43">
        <f>G737+G740</f>
        <v>976.5</v>
      </c>
      <c r="H736" s="43">
        <f>H737+H740</f>
        <v>12</v>
      </c>
      <c r="I736" s="43">
        <f>I737+I740</f>
        <v>0</v>
      </c>
      <c r="J736" s="43">
        <f>J737+J740</f>
        <v>976.5</v>
      </c>
    </row>
    <row r="737" spans="1:10" s="18" customFormat="1" ht="51">
      <c r="A737" s="29" t="s">
        <v>278</v>
      </c>
      <c r="B737" s="23" t="s">
        <v>222</v>
      </c>
      <c r="C737" s="23" t="s">
        <v>224</v>
      </c>
      <c r="D737" s="23" t="s">
        <v>124</v>
      </c>
      <c r="E737" s="23" t="s">
        <v>279</v>
      </c>
      <c r="F737" s="23" t="s">
        <v>13</v>
      </c>
      <c r="G737" s="43">
        <f aca="true" t="shared" si="121" ref="G737:J738">G738</f>
        <v>6.5</v>
      </c>
      <c r="H737" s="43">
        <f t="shared" si="121"/>
        <v>12</v>
      </c>
      <c r="I737" s="43">
        <f t="shared" si="121"/>
        <v>0</v>
      </c>
      <c r="J737" s="43">
        <f t="shared" si="121"/>
        <v>6.5</v>
      </c>
    </row>
    <row r="738" spans="1:10" s="3" customFormat="1" ht="26.25">
      <c r="A738" s="25" t="s">
        <v>388</v>
      </c>
      <c r="B738" s="1" t="s">
        <v>222</v>
      </c>
      <c r="C738" s="1" t="s">
        <v>224</v>
      </c>
      <c r="D738" s="1" t="s">
        <v>124</v>
      </c>
      <c r="E738" s="1" t="s">
        <v>279</v>
      </c>
      <c r="F738" s="1" t="s">
        <v>387</v>
      </c>
      <c r="G738" s="47">
        <f t="shared" si="121"/>
        <v>6.5</v>
      </c>
      <c r="H738" s="47">
        <f t="shared" si="121"/>
        <v>12</v>
      </c>
      <c r="I738" s="47">
        <f t="shared" si="121"/>
        <v>0</v>
      </c>
      <c r="J738" s="47">
        <f t="shared" si="121"/>
        <v>6.5</v>
      </c>
    </row>
    <row r="739" spans="1:10" s="3" customFormat="1" ht="26.25">
      <c r="A739" s="25" t="s">
        <v>191</v>
      </c>
      <c r="B739" s="1" t="s">
        <v>222</v>
      </c>
      <c r="C739" s="1" t="s">
        <v>224</v>
      </c>
      <c r="D739" s="1" t="s">
        <v>124</v>
      </c>
      <c r="E739" s="1" t="s">
        <v>279</v>
      </c>
      <c r="F739" s="1" t="s">
        <v>192</v>
      </c>
      <c r="G739" s="47">
        <v>6.5</v>
      </c>
      <c r="H739" s="2">
        <v>12</v>
      </c>
      <c r="I739" s="2"/>
      <c r="J739" s="63">
        <v>6.5</v>
      </c>
    </row>
    <row r="740" spans="1:10" s="18" customFormat="1" ht="25.5">
      <c r="A740" s="38" t="s">
        <v>480</v>
      </c>
      <c r="B740" s="23" t="s">
        <v>222</v>
      </c>
      <c r="C740" s="23" t="s">
        <v>224</v>
      </c>
      <c r="D740" s="23" t="s">
        <v>124</v>
      </c>
      <c r="E740" s="23" t="s">
        <v>478</v>
      </c>
      <c r="F740" s="23"/>
      <c r="G740" s="43">
        <f aca="true" t="shared" si="122" ref="G740:J741">G741</f>
        <v>970</v>
      </c>
      <c r="H740" s="43">
        <f t="shared" si="122"/>
        <v>0</v>
      </c>
      <c r="I740" s="43">
        <f t="shared" si="122"/>
        <v>0</v>
      </c>
      <c r="J740" s="43">
        <f t="shared" si="122"/>
        <v>970</v>
      </c>
    </row>
    <row r="741" spans="1:10" s="3" customFormat="1" ht="15">
      <c r="A741" s="39" t="s">
        <v>390</v>
      </c>
      <c r="B741" s="1" t="s">
        <v>222</v>
      </c>
      <c r="C741" s="1" t="s">
        <v>224</v>
      </c>
      <c r="D741" s="1" t="s">
        <v>124</v>
      </c>
      <c r="E741" s="1" t="s">
        <v>478</v>
      </c>
      <c r="F741" s="1" t="s">
        <v>389</v>
      </c>
      <c r="G741" s="47">
        <f t="shared" si="122"/>
        <v>970</v>
      </c>
      <c r="H741" s="47">
        <f t="shared" si="122"/>
        <v>0</v>
      </c>
      <c r="I741" s="47">
        <f t="shared" si="122"/>
        <v>0</v>
      </c>
      <c r="J741" s="47">
        <f t="shared" si="122"/>
        <v>970</v>
      </c>
    </row>
    <row r="742" spans="1:10" s="3" customFormat="1" ht="15">
      <c r="A742" s="39" t="s">
        <v>238</v>
      </c>
      <c r="B742" s="1" t="s">
        <v>222</v>
      </c>
      <c r="C742" s="1" t="s">
        <v>224</v>
      </c>
      <c r="D742" s="1" t="s">
        <v>124</v>
      </c>
      <c r="E742" s="1" t="s">
        <v>478</v>
      </c>
      <c r="F742" s="1" t="s">
        <v>239</v>
      </c>
      <c r="G742" s="47">
        <v>970</v>
      </c>
      <c r="H742" s="2"/>
      <c r="I742" s="2"/>
      <c r="J742" s="63">
        <v>970</v>
      </c>
    </row>
    <row r="743" spans="1:10" s="18" customFormat="1" ht="25.5">
      <c r="A743" s="38" t="s">
        <v>82</v>
      </c>
      <c r="B743" s="23" t="s">
        <v>222</v>
      </c>
      <c r="C743" s="23" t="s">
        <v>224</v>
      </c>
      <c r="D743" s="23" t="s">
        <v>124</v>
      </c>
      <c r="E743" s="23" t="s">
        <v>280</v>
      </c>
      <c r="F743" s="23"/>
      <c r="G743" s="43">
        <f aca="true" t="shared" si="123" ref="G743:J745">G744</f>
        <v>311</v>
      </c>
      <c r="H743" s="43">
        <f t="shared" si="123"/>
        <v>0</v>
      </c>
      <c r="I743" s="43">
        <f t="shared" si="123"/>
        <v>0</v>
      </c>
      <c r="J743" s="43">
        <f t="shared" si="123"/>
        <v>311</v>
      </c>
    </row>
    <row r="744" spans="1:10" s="18" customFormat="1" ht="25.5">
      <c r="A744" s="38" t="s">
        <v>481</v>
      </c>
      <c r="B744" s="23" t="s">
        <v>222</v>
      </c>
      <c r="C744" s="23" t="s">
        <v>224</v>
      </c>
      <c r="D744" s="23" t="s">
        <v>124</v>
      </c>
      <c r="E744" s="23" t="s">
        <v>479</v>
      </c>
      <c r="F744" s="23"/>
      <c r="G744" s="43">
        <f t="shared" si="123"/>
        <v>311</v>
      </c>
      <c r="H744" s="43">
        <f t="shared" si="123"/>
        <v>0</v>
      </c>
      <c r="I744" s="43">
        <f t="shared" si="123"/>
        <v>0</v>
      </c>
      <c r="J744" s="43">
        <f t="shared" si="123"/>
        <v>311</v>
      </c>
    </row>
    <row r="745" spans="1:10" s="3" customFormat="1" ht="15">
      <c r="A745" s="39" t="s">
        <v>390</v>
      </c>
      <c r="B745" s="1" t="s">
        <v>222</v>
      </c>
      <c r="C745" s="1" t="s">
        <v>224</v>
      </c>
      <c r="D745" s="1" t="s">
        <v>124</v>
      </c>
      <c r="E745" s="1" t="s">
        <v>479</v>
      </c>
      <c r="F745" s="1" t="s">
        <v>389</v>
      </c>
      <c r="G745" s="47">
        <f t="shared" si="123"/>
        <v>311</v>
      </c>
      <c r="H745" s="47">
        <f t="shared" si="123"/>
        <v>0</v>
      </c>
      <c r="I745" s="47">
        <f t="shared" si="123"/>
        <v>0</v>
      </c>
      <c r="J745" s="47">
        <f t="shared" si="123"/>
        <v>311</v>
      </c>
    </row>
    <row r="746" spans="1:10" s="3" customFormat="1" ht="15">
      <c r="A746" s="39" t="s">
        <v>238</v>
      </c>
      <c r="B746" s="1" t="s">
        <v>222</v>
      </c>
      <c r="C746" s="1" t="s">
        <v>224</v>
      </c>
      <c r="D746" s="1" t="s">
        <v>124</v>
      </c>
      <c r="E746" s="1" t="s">
        <v>479</v>
      </c>
      <c r="F746" s="1" t="s">
        <v>239</v>
      </c>
      <c r="G746" s="47">
        <v>311</v>
      </c>
      <c r="H746" s="2"/>
      <c r="I746" s="2"/>
      <c r="J746" s="63">
        <v>311</v>
      </c>
    </row>
    <row r="747" spans="1:10" s="18" customFormat="1" ht="25.5">
      <c r="A747" s="29" t="s">
        <v>82</v>
      </c>
      <c r="B747" s="23" t="s">
        <v>222</v>
      </c>
      <c r="C747" s="23" t="s">
        <v>224</v>
      </c>
      <c r="D747" s="23" t="s">
        <v>124</v>
      </c>
      <c r="E747" s="23" t="s">
        <v>280</v>
      </c>
      <c r="F747" s="23" t="s">
        <v>13</v>
      </c>
      <c r="G747" s="43">
        <f>G748</f>
        <v>14626.399999999998</v>
      </c>
      <c r="H747" s="43">
        <f>H748</f>
        <v>15290</v>
      </c>
      <c r="I747" s="43">
        <f>I748</f>
        <v>0</v>
      </c>
      <c r="J747" s="43">
        <f>J748</f>
        <v>14281.6</v>
      </c>
    </row>
    <row r="748" spans="1:10" s="18" customFormat="1" ht="14.25">
      <c r="A748" s="29" t="s">
        <v>435</v>
      </c>
      <c r="B748" s="23" t="s">
        <v>222</v>
      </c>
      <c r="C748" s="23" t="s">
        <v>224</v>
      </c>
      <c r="D748" s="23" t="s">
        <v>124</v>
      </c>
      <c r="E748" s="23" t="s">
        <v>281</v>
      </c>
      <c r="F748" s="23" t="s">
        <v>13</v>
      </c>
      <c r="G748" s="43">
        <f>G749+G752+G755</f>
        <v>14626.399999999998</v>
      </c>
      <c r="H748" s="43">
        <f>H749+H752+H755</f>
        <v>15290</v>
      </c>
      <c r="I748" s="43">
        <f>I749+I752+I755</f>
        <v>0</v>
      </c>
      <c r="J748" s="43">
        <f>J749+J752+J755</f>
        <v>14281.6</v>
      </c>
    </row>
    <row r="749" spans="1:10" s="3" customFormat="1" ht="15">
      <c r="A749" s="25" t="s">
        <v>429</v>
      </c>
      <c r="B749" s="1" t="s">
        <v>222</v>
      </c>
      <c r="C749" s="1" t="s">
        <v>224</v>
      </c>
      <c r="D749" s="1" t="s">
        <v>124</v>
      </c>
      <c r="E749" s="1" t="s">
        <v>281</v>
      </c>
      <c r="F749" s="1" t="s">
        <v>428</v>
      </c>
      <c r="G749" s="47">
        <f>G750+G751</f>
        <v>12720.599999999999</v>
      </c>
      <c r="H749" s="47">
        <f>H750+H751</f>
        <v>13683</v>
      </c>
      <c r="I749" s="47">
        <f>I750+I751</f>
        <v>0</v>
      </c>
      <c r="J749" s="47">
        <f>J750+J751</f>
        <v>12542</v>
      </c>
    </row>
    <row r="750" spans="1:10" s="3" customFormat="1" ht="26.25">
      <c r="A750" s="25" t="s">
        <v>251</v>
      </c>
      <c r="B750" s="1" t="s">
        <v>222</v>
      </c>
      <c r="C750" s="1" t="s">
        <v>224</v>
      </c>
      <c r="D750" s="1" t="s">
        <v>124</v>
      </c>
      <c r="E750" s="1" t="s">
        <v>281</v>
      </c>
      <c r="F750" s="1" t="s">
        <v>252</v>
      </c>
      <c r="G750" s="47">
        <v>12714.8</v>
      </c>
      <c r="H750" s="2">
        <v>13683</v>
      </c>
      <c r="I750" s="2"/>
      <c r="J750" s="63">
        <v>12536.4</v>
      </c>
    </row>
    <row r="751" spans="1:10" s="3" customFormat="1" ht="26.25">
      <c r="A751" s="25" t="s">
        <v>324</v>
      </c>
      <c r="B751" s="1" t="s">
        <v>222</v>
      </c>
      <c r="C751" s="1" t="s">
        <v>224</v>
      </c>
      <c r="D751" s="1" t="s">
        <v>124</v>
      </c>
      <c r="E751" s="1" t="s">
        <v>281</v>
      </c>
      <c r="F751" s="1" t="s">
        <v>325</v>
      </c>
      <c r="G751" s="47">
        <v>5.8</v>
      </c>
      <c r="H751" s="2"/>
      <c r="I751" s="2"/>
      <c r="J751" s="63">
        <v>5.6</v>
      </c>
    </row>
    <row r="752" spans="1:10" s="3" customFormat="1" ht="26.25">
      <c r="A752" s="25" t="s">
        <v>376</v>
      </c>
      <c r="B752" s="1" t="s">
        <v>222</v>
      </c>
      <c r="C752" s="1" t="s">
        <v>224</v>
      </c>
      <c r="D752" s="1" t="s">
        <v>124</v>
      </c>
      <c r="E752" s="1" t="s">
        <v>281</v>
      </c>
      <c r="F752" s="1" t="s">
        <v>377</v>
      </c>
      <c r="G752" s="47">
        <f>G753+G754</f>
        <v>1894.8000000000002</v>
      </c>
      <c r="H752" s="47">
        <f>H753+H754</f>
        <v>1583</v>
      </c>
      <c r="I752" s="47">
        <f>I753+I754</f>
        <v>0</v>
      </c>
      <c r="J752" s="47">
        <f>J753+J754</f>
        <v>1732</v>
      </c>
    </row>
    <row r="753" spans="1:10" s="3" customFormat="1" ht="26.25">
      <c r="A753" s="25" t="s">
        <v>43</v>
      </c>
      <c r="B753" s="1" t="s">
        <v>222</v>
      </c>
      <c r="C753" s="1" t="s">
        <v>224</v>
      </c>
      <c r="D753" s="1" t="s">
        <v>124</v>
      </c>
      <c r="E753" s="1" t="s">
        <v>281</v>
      </c>
      <c r="F753" s="1" t="s">
        <v>44</v>
      </c>
      <c r="G753" s="47">
        <v>527.1</v>
      </c>
      <c r="H753" s="2">
        <v>210</v>
      </c>
      <c r="I753" s="2"/>
      <c r="J753" s="63">
        <v>462</v>
      </c>
    </row>
    <row r="754" spans="1:10" s="3" customFormat="1" ht="26.25">
      <c r="A754" s="25" t="s">
        <v>35</v>
      </c>
      <c r="B754" s="1" t="s">
        <v>222</v>
      </c>
      <c r="C754" s="1" t="s">
        <v>224</v>
      </c>
      <c r="D754" s="1" t="s">
        <v>124</v>
      </c>
      <c r="E754" s="1" t="s">
        <v>281</v>
      </c>
      <c r="F754" s="1" t="s">
        <v>36</v>
      </c>
      <c r="G754" s="47">
        <v>1367.7</v>
      </c>
      <c r="H754" s="2">
        <v>1373</v>
      </c>
      <c r="I754" s="2"/>
      <c r="J754" s="63">
        <v>1270</v>
      </c>
    </row>
    <row r="755" spans="1:10" s="3" customFormat="1" ht="15">
      <c r="A755" s="25" t="s">
        <v>382</v>
      </c>
      <c r="B755" s="1" t="s">
        <v>222</v>
      </c>
      <c r="C755" s="1" t="s">
        <v>224</v>
      </c>
      <c r="D755" s="1" t="s">
        <v>124</v>
      </c>
      <c r="E755" s="1" t="s">
        <v>281</v>
      </c>
      <c r="F755" s="1" t="s">
        <v>381</v>
      </c>
      <c r="G755" s="47">
        <f>G756</f>
        <v>11</v>
      </c>
      <c r="H755" s="47">
        <f>H756</f>
        <v>24</v>
      </c>
      <c r="I755" s="47">
        <f>I756</f>
        <v>0</v>
      </c>
      <c r="J755" s="47">
        <f>J756</f>
        <v>7.6</v>
      </c>
    </row>
    <row r="756" spans="1:10" s="3" customFormat="1" ht="15">
      <c r="A756" s="25" t="s">
        <v>88</v>
      </c>
      <c r="B756" s="1" t="s">
        <v>222</v>
      </c>
      <c r="C756" s="1" t="s">
        <v>224</v>
      </c>
      <c r="D756" s="1" t="s">
        <v>124</v>
      </c>
      <c r="E756" s="1" t="s">
        <v>281</v>
      </c>
      <c r="F756" s="1" t="s">
        <v>89</v>
      </c>
      <c r="G756" s="47">
        <v>11</v>
      </c>
      <c r="H756" s="2">
        <v>24</v>
      </c>
      <c r="I756" s="2"/>
      <c r="J756" s="63">
        <v>7.6</v>
      </c>
    </row>
    <row r="757" spans="1:10" s="18" customFormat="1" ht="14.25">
      <c r="A757" s="38" t="s">
        <v>260</v>
      </c>
      <c r="B757" s="23" t="s">
        <v>222</v>
      </c>
      <c r="C757" s="23" t="s">
        <v>224</v>
      </c>
      <c r="D757" s="23" t="s">
        <v>124</v>
      </c>
      <c r="E757" s="23" t="s">
        <v>261</v>
      </c>
      <c r="F757" s="23"/>
      <c r="G757" s="43">
        <f>G758</f>
        <v>6862.4</v>
      </c>
      <c r="H757" s="43">
        <f>H758</f>
        <v>0</v>
      </c>
      <c r="I757" s="43">
        <f>I758</f>
        <v>0</v>
      </c>
      <c r="J757" s="43">
        <f>J758</f>
        <v>5100.599999999999</v>
      </c>
    </row>
    <row r="758" spans="1:10" s="18" customFormat="1" ht="25.5">
      <c r="A758" s="38" t="s">
        <v>437</v>
      </c>
      <c r="B758" s="23" t="s">
        <v>222</v>
      </c>
      <c r="C758" s="23" t="s">
        <v>224</v>
      </c>
      <c r="D758" s="23" t="s">
        <v>124</v>
      </c>
      <c r="E758" s="23" t="s">
        <v>436</v>
      </c>
      <c r="F758" s="23"/>
      <c r="G758" s="43">
        <f>G759+G761</f>
        <v>6862.4</v>
      </c>
      <c r="H758" s="43">
        <f>H759+H761</f>
        <v>0</v>
      </c>
      <c r="I758" s="43">
        <f>I759+I761</f>
        <v>0</v>
      </c>
      <c r="J758" s="43">
        <f>J759+J761</f>
        <v>5100.599999999999</v>
      </c>
    </row>
    <row r="759" spans="1:10" s="3" customFormat="1" ht="26.25">
      <c r="A759" s="39" t="s">
        <v>388</v>
      </c>
      <c r="B759" s="1" t="s">
        <v>222</v>
      </c>
      <c r="C759" s="1" t="s">
        <v>224</v>
      </c>
      <c r="D759" s="1" t="s">
        <v>124</v>
      </c>
      <c r="E759" s="1" t="s">
        <v>436</v>
      </c>
      <c r="F759" s="1" t="s">
        <v>387</v>
      </c>
      <c r="G759" s="47">
        <f>G760</f>
        <v>398.2</v>
      </c>
      <c r="H759" s="47">
        <f>H760</f>
        <v>0</v>
      </c>
      <c r="I759" s="47">
        <f>I760</f>
        <v>0</v>
      </c>
      <c r="J759" s="47">
        <f>J760</f>
        <v>378.2</v>
      </c>
    </row>
    <row r="760" spans="1:10" s="3" customFormat="1" ht="26.25">
      <c r="A760" s="39" t="s">
        <v>206</v>
      </c>
      <c r="B760" s="1" t="s">
        <v>222</v>
      </c>
      <c r="C760" s="1" t="s">
        <v>224</v>
      </c>
      <c r="D760" s="1" t="s">
        <v>124</v>
      </c>
      <c r="E760" s="1" t="s">
        <v>436</v>
      </c>
      <c r="F760" s="1" t="s">
        <v>207</v>
      </c>
      <c r="G760" s="47">
        <v>398.2</v>
      </c>
      <c r="H760" s="2"/>
      <c r="I760" s="2"/>
      <c r="J760" s="63">
        <v>378.2</v>
      </c>
    </row>
    <row r="761" spans="1:10" s="3" customFormat="1" ht="15">
      <c r="A761" s="39" t="s">
        <v>390</v>
      </c>
      <c r="B761" s="1" t="s">
        <v>222</v>
      </c>
      <c r="C761" s="1" t="s">
        <v>224</v>
      </c>
      <c r="D761" s="1" t="s">
        <v>124</v>
      </c>
      <c r="E761" s="1" t="s">
        <v>436</v>
      </c>
      <c r="F761" s="1" t="s">
        <v>389</v>
      </c>
      <c r="G761" s="47">
        <f>G762</f>
        <v>6464.2</v>
      </c>
      <c r="H761" s="47">
        <f>H762</f>
        <v>0</v>
      </c>
      <c r="I761" s="47">
        <f>I762</f>
        <v>0</v>
      </c>
      <c r="J761" s="47">
        <f>J762</f>
        <v>4722.4</v>
      </c>
    </row>
    <row r="762" spans="1:10" s="3" customFormat="1" ht="15">
      <c r="A762" s="39" t="s">
        <v>238</v>
      </c>
      <c r="B762" s="1" t="s">
        <v>222</v>
      </c>
      <c r="C762" s="1" t="s">
        <v>224</v>
      </c>
      <c r="D762" s="1" t="s">
        <v>124</v>
      </c>
      <c r="E762" s="1" t="s">
        <v>436</v>
      </c>
      <c r="F762" s="1" t="s">
        <v>239</v>
      </c>
      <c r="G762" s="47">
        <v>6464.2</v>
      </c>
      <c r="H762" s="2"/>
      <c r="I762" s="2"/>
      <c r="J762" s="63">
        <v>4722.4</v>
      </c>
    </row>
    <row r="763" spans="1:10" s="18" customFormat="1" ht="51">
      <c r="A763" s="38" t="s">
        <v>271</v>
      </c>
      <c r="B763" s="23" t="s">
        <v>222</v>
      </c>
      <c r="C763" s="23" t="s">
        <v>224</v>
      </c>
      <c r="D763" s="23" t="s">
        <v>124</v>
      </c>
      <c r="E763" s="23" t="s">
        <v>272</v>
      </c>
      <c r="F763" s="23"/>
      <c r="G763" s="43">
        <f aca="true" t="shared" si="124" ref="G763:J764">G764</f>
        <v>3163.7999999999997</v>
      </c>
      <c r="H763" s="43">
        <f t="shared" si="124"/>
        <v>0</v>
      </c>
      <c r="I763" s="43">
        <f t="shared" si="124"/>
        <v>0</v>
      </c>
      <c r="J763" s="43">
        <f t="shared" si="124"/>
        <v>3163.5</v>
      </c>
    </row>
    <row r="764" spans="1:10" s="18" customFormat="1" ht="25.5">
      <c r="A764" s="38" t="s">
        <v>469</v>
      </c>
      <c r="B764" s="23" t="s">
        <v>222</v>
      </c>
      <c r="C764" s="23" t="s">
        <v>224</v>
      </c>
      <c r="D764" s="23" t="s">
        <v>124</v>
      </c>
      <c r="E764" s="23" t="s">
        <v>274</v>
      </c>
      <c r="F764" s="23"/>
      <c r="G764" s="43">
        <f t="shared" si="124"/>
        <v>3163.7999999999997</v>
      </c>
      <c r="H764" s="43">
        <f t="shared" si="124"/>
        <v>0</v>
      </c>
      <c r="I764" s="43">
        <f t="shared" si="124"/>
        <v>0</v>
      </c>
      <c r="J764" s="43">
        <f t="shared" si="124"/>
        <v>3163.5</v>
      </c>
    </row>
    <row r="765" spans="1:10" s="18" customFormat="1" ht="25.5">
      <c r="A765" s="38" t="s">
        <v>482</v>
      </c>
      <c r="B765" s="23" t="s">
        <v>222</v>
      </c>
      <c r="C765" s="23" t="s">
        <v>224</v>
      </c>
      <c r="D765" s="23" t="s">
        <v>124</v>
      </c>
      <c r="E765" s="23" t="s">
        <v>468</v>
      </c>
      <c r="F765" s="23"/>
      <c r="G765" s="43">
        <f>G766+G768+G770</f>
        <v>3163.7999999999997</v>
      </c>
      <c r="H765" s="43">
        <f>H766+H768+H770</f>
        <v>0</v>
      </c>
      <c r="I765" s="43">
        <f>I766+I768+I770</f>
        <v>0</v>
      </c>
      <c r="J765" s="43">
        <f>J766+J768+J770</f>
        <v>3163.5</v>
      </c>
    </row>
    <row r="766" spans="1:10" s="3" customFormat="1" ht="26.25">
      <c r="A766" s="39" t="s">
        <v>376</v>
      </c>
      <c r="B766" s="1" t="s">
        <v>222</v>
      </c>
      <c r="C766" s="1" t="s">
        <v>224</v>
      </c>
      <c r="D766" s="1" t="s">
        <v>124</v>
      </c>
      <c r="E766" s="1" t="s">
        <v>468</v>
      </c>
      <c r="F766" s="1" t="s">
        <v>377</v>
      </c>
      <c r="G766" s="47">
        <f>G767</f>
        <v>533.6</v>
      </c>
      <c r="H766" s="47">
        <f>H767</f>
        <v>0</v>
      </c>
      <c r="I766" s="47">
        <f>I767</f>
        <v>0</v>
      </c>
      <c r="J766" s="47">
        <f>J767</f>
        <v>533.6</v>
      </c>
    </row>
    <row r="767" spans="1:10" s="3" customFormat="1" ht="26.25">
      <c r="A767" s="39" t="s">
        <v>35</v>
      </c>
      <c r="B767" s="1" t="s">
        <v>222</v>
      </c>
      <c r="C767" s="1" t="s">
        <v>224</v>
      </c>
      <c r="D767" s="1" t="s">
        <v>124</v>
      </c>
      <c r="E767" s="1" t="s">
        <v>468</v>
      </c>
      <c r="F767" s="1" t="s">
        <v>36</v>
      </c>
      <c r="G767" s="47">
        <v>533.6</v>
      </c>
      <c r="H767" s="2"/>
      <c r="I767" s="2"/>
      <c r="J767" s="63">
        <v>533.6</v>
      </c>
    </row>
    <row r="768" spans="1:10" s="3" customFormat="1" ht="26.25">
      <c r="A768" s="39" t="s">
        <v>388</v>
      </c>
      <c r="B768" s="1" t="s">
        <v>222</v>
      </c>
      <c r="C768" s="1" t="s">
        <v>224</v>
      </c>
      <c r="D768" s="1" t="s">
        <v>124</v>
      </c>
      <c r="E768" s="1" t="s">
        <v>468</v>
      </c>
      <c r="F768" s="1" t="s">
        <v>387</v>
      </c>
      <c r="G768" s="47">
        <f>G769</f>
        <v>304.5</v>
      </c>
      <c r="H768" s="47">
        <f>H769</f>
        <v>0</v>
      </c>
      <c r="I768" s="47">
        <f>I769</f>
        <v>0</v>
      </c>
      <c r="J768" s="47">
        <f>J769</f>
        <v>304.2</v>
      </c>
    </row>
    <row r="769" spans="1:10" s="3" customFormat="1" ht="26.25">
      <c r="A769" s="39" t="s">
        <v>191</v>
      </c>
      <c r="B769" s="1" t="s">
        <v>222</v>
      </c>
      <c r="C769" s="1" t="s">
        <v>224</v>
      </c>
      <c r="D769" s="1" t="s">
        <v>124</v>
      </c>
      <c r="E769" s="1" t="s">
        <v>468</v>
      </c>
      <c r="F769" s="1" t="s">
        <v>192</v>
      </c>
      <c r="G769" s="47">
        <v>304.5</v>
      </c>
      <c r="H769" s="2"/>
      <c r="I769" s="2"/>
      <c r="J769" s="63">
        <v>304.2</v>
      </c>
    </row>
    <row r="770" spans="1:10" s="3" customFormat="1" ht="15">
      <c r="A770" s="39" t="s">
        <v>390</v>
      </c>
      <c r="B770" s="1" t="s">
        <v>222</v>
      </c>
      <c r="C770" s="1" t="s">
        <v>224</v>
      </c>
      <c r="D770" s="1" t="s">
        <v>124</v>
      </c>
      <c r="E770" s="1" t="s">
        <v>468</v>
      </c>
      <c r="F770" s="1" t="s">
        <v>389</v>
      </c>
      <c r="G770" s="47">
        <f>G771</f>
        <v>2325.7</v>
      </c>
      <c r="H770" s="47">
        <f>H771</f>
        <v>0</v>
      </c>
      <c r="I770" s="47">
        <f>I771</f>
        <v>0</v>
      </c>
      <c r="J770" s="47">
        <f>J771</f>
        <v>2325.7</v>
      </c>
    </row>
    <row r="771" spans="1:10" s="3" customFormat="1" ht="15">
      <c r="A771" s="39" t="s">
        <v>238</v>
      </c>
      <c r="B771" s="1" t="s">
        <v>222</v>
      </c>
      <c r="C771" s="1" t="s">
        <v>224</v>
      </c>
      <c r="D771" s="1" t="s">
        <v>124</v>
      </c>
      <c r="E771" s="1" t="s">
        <v>468</v>
      </c>
      <c r="F771" s="1" t="s">
        <v>239</v>
      </c>
      <c r="G771" s="47">
        <v>2325.7</v>
      </c>
      <c r="H771" s="2"/>
      <c r="I771" s="2"/>
      <c r="J771" s="63">
        <v>2325.7</v>
      </c>
    </row>
    <row r="772" spans="1:10" s="18" customFormat="1" ht="38.25">
      <c r="A772" s="29" t="s">
        <v>427</v>
      </c>
      <c r="B772" s="23" t="s">
        <v>222</v>
      </c>
      <c r="C772" s="23" t="s">
        <v>224</v>
      </c>
      <c r="D772" s="23" t="s">
        <v>124</v>
      </c>
      <c r="E772" s="23" t="s">
        <v>66</v>
      </c>
      <c r="F772" s="23" t="s">
        <v>13</v>
      </c>
      <c r="G772" s="43">
        <f>G773+G777</f>
        <v>5.7</v>
      </c>
      <c r="H772" s="43">
        <f>H773+H777</f>
        <v>1.9</v>
      </c>
      <c r="I772" s="43">
        <f>I773+I777</f>
        <v>0</v>
      </c>
      <c r="J772" s="43">
        <f>J773+J777</f>
        <v>5.7</v>
      </c>
    </row>
    <row r="773" spans="1:10" s="18" customFormat="1" ht="38.25">
      <c r="A773" s="29" t="s">
        <v>338</v>
      </c>
      <c r="B773" s="23" t="s">
        <v>222</v>
      </c>
      <c r="C773" s="23" t="s">
        <v>224</v>
      </c>
      <c r="D773" s="23" t="s">
        <v>124</v>
      </c>
      <c r="E773" s="23" t="s">
        <v>339</v>
      </c>
      <c r="F773" s="23"/>
      <c r="G773" s="43">
        <f aca="true" t="shared" si="125" ref="G773:J775">G774</f>
        <v>0.5</v>
      </c>
      <c r="H773" s="43">
        <f t="shared" si="125"/>
        <v>1.9</v>
      </c>
      <c r="I773" s="43">
        <f t="shared" si="125"/>
        <v>0</v>
      </c>
      <c r="J773" s="43">
        <f t="shared" si="125"/>
        <v>0.5</v>
      </c>
    </row>
    <row r="774" spans="1:10" s="18" customFormat="1" ht="51">
      <c r="A774" s="29" t="s">
        <v>92</v>
      </c>
      <c r="B774" s="23" t="s">
        <v>222</v>
      </c>
      <c r="C774" s="23" t="s">
        <v>224</v>
      </c>
      <c r="D774" s="23" t="s">
        <v>124</v>
      </c>
      <c r="E774" s="23" t="s">
        <v>383</v>
      </c>
      <c r="F774" s="23" t="s">
        <v>13</v>
      </c>
      <c r="G774" s="43">
        <f t="shared" si="125"/>
        <v>0.5</v>
      </c>
      <c r="H774" s="43">
        <f t="shared" si="125"/>
        <v>1.9</v>
      </c>
      <c r="I774" s="43">
        <f t="shared" si="125"/>
        <v>0</v>
      </c>
      <c r="J774" s="43">
        <f t="shared" si="125"/>
        <v>0.5</v>
      </c>
    </row>
    <row r="775" spans="1:10" s="3" customFormat="1" ht="15">
      <c r="A775" s="25" t="s">
        <v>382</v>
      </c>
      <c r="B775" s="1" t="s">
        <v>222</v>
      </c>
      <c r="C775" s="1" t="s">
        <v>224</v>
      </c>
      <c r="D775" s="1" t="s">
        <v>124</v>
      </c>
      <c r="E775" s="1" t="s">
        <v>383</v>
      </c>
      <c r="F775" s="1" t="s">
        <v>381</v>
      </c>
      <c r="G775" s="47">
        <f t="shared" si="125"/>
        <v>0.5</v>
      </c>
      <c r="H775" s="47">
        <f t="shared" si="125"/>
        <v>1.9</v>
      </c>
      <c r="I775" s="47">
        <f t="shared" si="125"/>
        <v>0</v>
      </c>
      <c r="J775" s="47">
        <f t="shared" si="125"/>
        <v>0.5</v>
      </c>
    </row>
    <row r="776" spans="1:10" s="3" customFormat="1" ht="26.25">
      <c r="A776" s="25" t="s">
        <v>94</v>
      </c>
      <c r="B776" s="1" t="s">
        <v>222</v>
      </c>
      <c r="C776" s="1" t="s">
        <v>224</v>
      </c>
      <c r="D776" s="1" t="s">
        <v>124</v>
      </c>
      <c r="E776" s="1" t="s">
        <v>383</v>
      </c>
      <c r="F776" s="1" t="s">
        <v>95</v>
      </c>
      <c r="G776" s="47">
        <v>0.5</v>
      </c>
      <c r="H776" s="2">
        <v>1.9</v>
      </c>
      <c r="I776" s="2"/>
      <c r="J776" s="63">
        <v>0.5</v>
      </c>
    </row>
    <row r="777" spans="1:10" s="18" customFormat="1" ht="25.5">
      <c r="A777" s="38" t="s">
        <v>457</v>
      </c>
      <c r="B777" s="23" t="s">
        <v>222</v>
      </c>
      <c r="C777" s="23" t="s">
        <v>224</v>
      </c>
      <c r="D777" s="23" t="s">
        <v>124</v>
      </c>
      <c r="E777" s="23" t="s">
        <v>456</v>
      </c>
      <c r="F777" s="23"/>
      <c r="G777" s="43">
        <f aca="true" t="shared" si="126" ref="G777:J778">G778</f>
        <v>5.2</v>
      </c>
      <c r="H777" s="43">
        <f t="shared" si="126"/>
        <v>0</v>
      </c>
      <c r="I777" s="43">
        <f t="shared" si="126"/>
        <v>0</v>
      </c>
      <c r="J777" s="43">
        <f t="shared" si="126"/>
        <v>5.2</v>
      </c>
    </row>
    <row r="778" spans="1:10" s="3" customFormat="1" ht="15">
      <c r="A778" s="39" t="s">
        <v>382</v>
      </c>
      <c r="B778" s="1" t="s">
        <v>222</v>
      </c>
      <c r="C778" s="1" t="s">
        <v>224</v>
      </c>
      <c r="D778" s="1" t="s">
        <v>124</v>
      </c>
      <c r="E778" s="1" t="s">
        <v>456</v>
      </c>
      <c r="F778" s="1" t="s">
        <v>381</v>
      </c>
      <c r="G778" s="47">
        <f t="shared" si="126"/>
        <v>5.2</v>
      </c>
      <c r="H778" s="47">
        <f t="shared" si="126"/>
        <v>0</v>
      </c>
      <c r="I778" s="47">
        <f t="shared" si="126"/>
        <v>0</v>
      </c>
      <c r="J778" s="47">
        <f t="shared" si="126"/>
        <v>5.2</v>
      </c>
    </row>
    <row r="779" spans="1:10" s="3" customFormat="1" ht="26.25">
      <c r="A779" s="39" t="s">
        <v>94</v>
      </c>
      <c r="B779" s="1" t="s">
        <v>222</v>
      </c>
      <c r="C779" s="1" t="s">
        <v>224</v>
      </c>
      <c r="D779" s="1" t="s">
        <v>124</v>
      </c>
      <c r="E779" s="1" t="s">
        <v>456</v>
      </c>
      <c r="F779" s="1" t="s">
        <v>95</v>
      </c>
      <c r="G779" s="47">
        <v>5.2</v>
      </c>
      <c r="H779" s="2"/>
      <c r="I779" s="2"/>
      <c r="J779" s="63">
        <v>5.2</v>
      </c>
    </row>
    <row r="780" spans="1:10" s="18" customFormat="1" ht="14.25">
      <c r="A780" s="29" t="s">
        <v>183</v>
      </c>
      <c r="B780" s="23" t="s">
        <v>222</v>
      </c>
      <c r="C780" s="23" t="s">
        <v>184</v>
      </c>
      <c r="D780" s="23"/>
      <c r="E780" s="23" t="s">
        <v>13</v>
      </c>
      <c r="F780" s="23" t="s">
        <v>13</v>
      </c>
      <c r="G780" s="43">
        <f>G781+G789</f>
        <v>24502.800000000003</v>
      </c>
      <c r="H780" s="43">
        <f>H781+H789</f>
        <v>26128.7</v>
      </c>
      <c r="I780" s="43">
        <f>I781+I789</f>
        <v>0</v>
      </c>
      <c r="J780" s="43">
        <f>J781+J789</f>
        <v>23962.600000000002</v>
      </c>
    </row>
    <row r="781" spans="1:10" s="18" customFormat="1" ht="14.25">
      <c r="A781" s="29" t="s">
        <v>190</v>
      </c>
      <c r="B781" s="23" t="s">
        <v>222</v>
      </c>
      <c r="C781" s="23" t="s">
        <v>184</v>
      </c>
      <c r="D781" s="23" t="s">
        <v>122</v>
      </c>
      <c r="E781" s="23" t="s">
        <v>13</v>
      </c>
      <c r="F781" s="23" t="s">
        <v>13</v>
      </c>
      <c r="G781" s="43">
        <f aca="true" t="shared" si="127" ref="G781:J783">G782</f>
        <v>4733.6</v>
      </c>
      <c r="H781" s="43">
        <f t="shared" si="127"/>
        <v>4156.2</v>
      </c>
      <c r="I781" s="43">
        <f t="shared" si="127"/>
        <v>0</v>
      </c>
      <c r="J781" s="43">
        <f t="shared" si="127"/>
        <v>4631.7</v>
      </c>
    </row>
    <row r="782" spans="1:10" s="18" customFormat="1" ht="38.25">
      <c r="A782" s="29" t="s">
        <v>27</v>
      </c>
      <c r="B782" s="23" t="s">
        <v>222</v>
      </c>
      <c r="C782" s="23" t="s">
        <v>184</v>
      </c>
      <c r="D782" s="23" t="s">
        <v>122</v>
      </c>
      <c r="E782" s="23" t="s">
        <v>28</v>
      </c>
      <c r="F782" s="23" t="s">
        <v>13</v>
      </c>
      <c r="G782" s="43">
        <f t="shared" si="127"/>
        <v>4733.6</v>
      </c>
      <c r="H782" s="43">
        <f t="shared" si="127"/>
        <v>4156.2</v>
      </c>
      <c r="I782" s="43">
        <f t="shared" si="127"/>
        <v>0</v>
      </c>
      <c r="J782" s="43">
        <f t="shared" si="127"/>
        <v>4631.7</v>
      </c>
    </row>
    <row r="783" spans="1:10" s="18" customFormat="1" ht="14.25">
      <c r="A783" s="29" t="s">
        <v>29</v>
      </c>
      <c r="B783" s="23" t="s">
        <v>222</v>
      </c>
      <c r="C783" s="23" t="s">
        <v>184</v>
      </c>
      <c r="D783" s="23" t="s">
        <v>122</v>
      </c>
      <c r="E783" s="23" t="s">
        <v>30</v>
      </c>
      <c r="F783" s="23" t="s">
        <v>13</v>
      </c>
      <c r="G783" s="43">
        <f t="shared" si="127"/>
        <v>4733.6</v>
      </c>
      <c r="H783" s="43">
        <f t="shared" si="127"/>
        <v>4156.2</v>
      </c>
      <c r="I783" s="43">
        <f t="shared" si="127"/>
        <v>0</v>
      </c>
      <c r="J783" s="43">
        <f t="shared" si="127"/>
        <v>4631.7</v>
      </c>
    </row>
    <row r="784" spans="1:10" s="18" customFormat="1" ht="25.5">
      <c r="A784" s="29" t="s">
        <v>31</v>
      </c>
      <c r="B784" s="23" t="s">
        <v>222</v>
      </c>
      <c r="C784" s="23" t="s">
        <v>184</v>
      </c>
      <c r="D784" s="23" t="s">
        <v>122</v>
      </c>
      <c r="E784" s="23" t="s">
        <v>32</v>
      </c>
      <c r="F784" s="23" t="s">
        <v>13</v>
      </c>
      <c r="G784" s="43">
        <f>G785+G787</f>
        <v>4733.6</v>
      </c>
      <c r="H784" s="43">
        <f>H785+H787</f>
        <v>4156.2</v>
      </c>
      <c r="I784" s="43">
        <f>I785+I787</f>
        <v>0</v>
      </c>
      <c r="J784" s="43">
        <f>J785+J787</f>
        <v>4631.7</v>
      </c>
    </row>
    <row r="785" spans="1:10" s="3" customFormat="1" ht="26.25">
      <c r="A785" s="25" t="s">
        <v>388</v>
      </c>
      <c r="B785" s="1" t="s">
        <v>222</v>
      </c>
      <c r="C785" s="1" t="s">
        <v>184</v>
      </c>
      <c r="D785" s="1" t="s">
        <v>122</v>
      </c>
      <c r="E785" s="1" t="s">
        <v>32</v>
      </c>
      <c r="F785" s="1" t="s">
        <v>387</v>
      </c>
      <c r="G785" s="47">
        <f>G786</f>
        <v>320.5</v>
      </c>
      <c r="H785" s="47">
        <f>H786</f>
        <v>400.4</v>
      </c>
      <c r="I785" s="47">
        <f>I786</f>
        <v>0</v>
      </c>
      <c r="J785" s="47">
        <f>J786</f>
        <v>282.8</v>
      </c>
    </row>
    <row r="786" spans="1:10" s="3" customFormat="1" ht="26.25">
      <c r="A786" s="25" t="s">
        <v>191</v>
      </c>
      <c r="B786" s="1" t="s">
        <v>222</v>
      </c>
      <c r="C786" s="1" t="s">
        <v>184</v>
      </c>
      <c r="D786" s="1" t="s">
        <v>122</v>
      </c>
      <c r="E786" s="1" t="s">
        <v>32</v>
      </c>
      <c r="F786" s="1" t="s">
        <v>192</v>
      </c>
      <c r="G786" s="47">
        <v>320.5</v>
      </c>
      <c r="H786" s="2">
        <v>400.4</v>
      </c>
      <c r="I786" s="2"/>
      <c r="J786" s="63">
        <v>282.8</v>
      </c>
    </row>
    <row r="787" spans="1:10" s="3" customFormat="1" ht="15">
      <c r="A787" s="25" t="s">
        <v>390</v>
      </c>
      <c r="B787" s="1" t="s">
        <v>222</v>
      </c>
      <c r="C787" s="1" t="s">
        <v>184</v>
      </c>
      <c r="D787" s="1" t="s">
        <v>122</v>
      </c>
      <c r="E787" s="1" t="s">
        <v>32</v>
      </c>
      <c r="F787" s="1" t="s">
        <v>389</v>
      </c>
      <c r="G787" s="47">
        <f>G788</f>
        <v>4413.1</v>
      </c>
      <c r="H787" s="47">
        <f>H788</f>
        <v>3755.8</v>
      </c>
      <c r="I787" s="47">
        <f>I788</f>
        <v>0</v>
      </c>
      <c r="J787" s="47">
        <f>J788</f>
        <v>4348.9</v>
      </c>
    </row>
    <row r="788" spans="1:10" s="3" customFormat="1" ht="15">
      <c r="A788" s="25" t="s">
        <v>238</v>
      </c>
      <c r="B788" s="1" t="s">
        <v>222</v>
      </c>
      <c r="C788" s="1" t="s">
        <v>184</v>
      </c>
      <c r="D788" s="1" t="s">
        <v>122</v>
      </c>
      <c r="E788" s="1" t="s">
        <v>32</v>
      </c>
      <c r="F788" s="1" t="s">
        <v>239</v>
      </c>
      <c r="G788" s="47">
        <v>4413.1</v>
      </c>
      <c r="H788" s="2">
        <v>3755.8</v>
      </c>
      <c r="I788" s="2"/>
      <c r="J788" s="63">
        <v>4348.9</v>
      </c>
    </row>
    <row r="789" spans="1:10" s="18" customFormat="1" ht="14.25">
      <c r="A789" s="29" t="s">
        <v>203</v>
      </c>
      <c r="B789" s="23" t="s">
        <v>222</v>
      </c>
      <c r="C789" s="23" t="s">
        <v>184</v>
      </c>
      <c r="D789" s="23" t="s">
        <v>26</v>
      </c>
      <c r="E789" s="23" t="s">
        <v>13</v>
      </c>
      <c r="F789" s="23" t="s">
        <v>13</v>
      </c>
      <c r="G789" s="43">
        <f>G790+G795</f>
        <v>19769.2</v>
      </c>
      <c r="H789" s="43">
        <f>H790+H795</f>
        <v>21972.5</v>
      </c>
      <c r="I789" s="43">
        <f>I790+I795</f>
        <v>0</v>
      </c>
      <c r="J789" s="43">
        <f>J790+J795</f>
        <v>19330.9</v>
      </c>
    </row>
    <row r="790" spans="1:10" s="18" customFormat="1" ht="38.25">
      <c r="A790" s="29" t="s">
        <v>226</v>
      </c>
      <c r="B790" s="23" t="s">
        <v>222</v>
      </c>
      <c r="C790" s="23" t="s">
        <v>184</v>
      </c>
      <c r="D790" s="23" t="s">
        <v>26</v>
      </c>
      <c r="E790" s="23" t="s">
        <v>227</v>
      </c>
      <c r="F790" s="23" t="s">
        <v>13</v>
      </c>
      <c r="G790" s="43">
        <f aca="true" t="shared" si="128" ref="G790:J793">G791</f>
        <v>5051</v>
      </c>
      <c r="H790" s="43">
        <f t="shared" si="128"/>
        <v>4677</v>
      </c>
      <c r="I790" s="43">
        <f t="shared" si="128"/>
        <v>0</v>
      </c>
      <c r="J790" s="43">
        <f t="shared" si="128"/>
        <v>5051</v>
      </c>
    </row>
    <row r="791" spans="1:10" s="18" customFormat="1" ht="14.25">
      <c r="A791" s="29" t="s">
        <v>228</v>
      </c>
      <c r="B791" s="23" t="s">
        <v>222</v>
      </c>
      <c r="C791" s="23" t="s">
        <v>184</v>
      </c>
      <c r="D791" s="23" t="s">
        <v>26</v>
      </c>
      <c r="E791" s="23" t="s">
        <v>229</v>
      </c>
      <c r="F791" s="23" t="s">
        <v>13</v>
      </c>
      <c r="G791" s="43">
        <f t="shared" si="128"/>
        <v>5051</v>
      </c>
      <c r="H791" s="43">
        <f t="shared" si="128"/>
        <v>4677</v>
      </c>
      <c r="I791" s="43">
        <f t="shared" si="128"/>
        <v>0</v>
      </c>
      <c r="J791" s="43">
        <f t="shared" si="128"/>
        <v>5051</v>
      </c>
    </row>
    <row r="792" spans="1:10" s="18" customFormat="1" ht="76.5">
      <c r="A792" s="48" t="s">
        <v>282</v>
      </c>
      <c r="B792" s="23" t="s">
        <v>222</v>
      </c>
      <c r="C792" s="23" t="s">
        <v>184</v>
      </c>
      <c r="D792" s="23" t="s">
        <v>26</v>
      </c>
      <c r="E792" s="23" t="s">
        <v>283</v>
      </c>
      <c r="F792" s="23" t="s">
        <v>13</v>
      </c>
      <c r="G792" s="43">
        <f t="shared" si="128"/>
        <v>5051</v>
      </c>
      <c r="H792" s="43">
        <f t="shared" si="128"/>
        <v>4677</v>
      </c>
      <c r="I792" s="43">
        <f t="shared" si="128"/>
        <v>0</v>
      </c>
      <c r="J792" s="43">
        <f t="shared" si="128"/>
        <v>5051</v>
      </c>
    </row>
    <row r="793" spans="1:10" s="3" customFormat="1" ht="26.25">
      <c r="A793" s="25" t="s">
        <v>388</v>
      </c>
      <c r="B793" s="1" t="s">
        <v>222</v>
      </c>
      <c r="C793" s="1" t="s">
        <v>184</v>
      </c>
      <c r="D793" s="1" t="s">
        <v>26</v>
      </c>
      <c r="E793" s="1" t="s">
        <v>283</v>
      </c>
      <c r="F793" s="1" t="s">
        <v>387</v>
      </c>
      <c r="G793" s="47">
        <f t="shared" si="128"/>
        <v>5051</v>
      </c>
      <c r="H793" s="47">
        <f t="shared" si="128"/>
        <v>4677</v>
      </c>
      <c r="I793" s="47">
        <f t="shared" si="128"/>
        <v>0</v>
      </c>
      <c r="J793" s="47">
        <f t="shared" si="128"/>
        <v>5051</v>
      </c>
    </row>
    <row r="794" spans="1:10" s="3" customFormat="1" ht="26.25">
      <c r="A794" s="25" t="s">
        <v>191</v>
      </c>
      <c r="B794" s="1" t="s">
        <v>222</v>
      </c>
      <c r="C794" s="1" t="s">
        <v>184</v>
      </c>
      <c r="D794" s="1" t="s">
        <v>26</v>
      </c>
      <c r="E794" s="1" t="s">
        <v>283</v>
      </c>
      <c r="F794" s="1" t="s">
        <v>192</v>
      </c>
      <c r="G794" s="47">
        <v>5051</v>
      </c>
      <c r="H794" s="2">
        <v>4677</v>
      </c>
      <c r="I794" s="2"/>
      <c r="J794" s="63">
        <v>5051</v>
      </c>
    </row>
    <row r="795" spans="1:10" s="18" customFormat="1" ht="38.25">
      <c r="A795" s="29" t="s">
        <v>27</v>
      </c>
      <c r="B795" s="23" t="s">
        <v>222</v>
      </c>
      <c r="C795" s="23" t="s">
        <v>184</v>
      </c>
      <c r="D795" s="23" t="s">
        <v>26</v>
      </c>
      <c r="E795" s="23" t="s">
        <v>28</v>
      </c>
      <c r="F795" s="23" t="s">
        <v>13</v>
      </c>
      <c r="G795" s="43">
        <f>G796</f>
        <v>14718.2</v>
      </c>
      <c r="H795" s="43">
        <f>H796</f>
        <v>17295.5</v>
      </c>
      <c r="I795" s="43">
        <f>I796</f>
        <v>0</v>
      </c>
      <c r="J795" s="43">
        <f>J796</f>
        <v>14279.900000000001</v>
      </c>
    </row>
    <row r="796" spans="1:10" s="18" customFormat="1" ht="14.25">
      <c r="A796" s="29" t="s">
        <v>29</v>
      </c>
      <c r="B796" s="23" t="s">
        <v>222</v>
      </c>
      <c r="C796" s="23" t="s">
        <v>184</v>
      </c>
      <c r="D796" s="23" t="s">
        <v>26</v>
      </c>
      <c r="E796" s="23" t="s">
        <v>30</v>
      </c>
      <c r="F796" s="23" t="s">
        <v>13</v>
      </c>
      <c r="G796" s="43">
        <f>G797+G800+G803+G806</f>
        <v>14718.2</v>
      </c>
      <c r="H796" s="43">
        <f>H797+H800+H803+H806</f>
        <v>17295.5</v>
      </c>
      <c r="I796" s="43">
        <f>I797+I800+I803+I806</f>
        <v>0</v>
      </c>
      <c r="J796" s="43">
        <f>J797+J800+J803+J806</f>
        <v>14279.900000000001</v>
      </c>
    </row>
    <row r="797" spans="1:10" s="18" customFormat="1" ht="25.5">
      <c r="A797" s="29" t="s">
        <v>284</v>
      </c>
      <c r="B797" s="23" t="s">
        <v>222</v>
      </c>
      <c r="C797" s="23" t="s">
        <v>184</v>
      </c>
      <c r="D797" s="23" t="s">
        <v>26</v>
      </c>
      <c r="E797" s="23" t="s">
        <v>285</v>
      </c>
      <c r="F797" s="23" t="s">
        <v>13</v>
      </c>
      <c r="G797" s="43">
        <f aca="true" t="shared" si="129" ref="G797:J798">G798</f>
        <v>3613.7</v>
      </c>
      <c r="H797" s="43">
        <f t="shared" si="129"/>
        <v>3870.3</v>
      </c>
      <c r="I797" s="43">
        <f t="shared" si="129"/>
        <v>0</v>
      </c>
      <c r="J797" s="43">
        <f t="shared" si="129"/>
        <v>3566.8</v>
      </c>
    </row>
    <row r="798" spans="1:10" s="3" customFormat="1" ht="15">
      <c r="A798" s="25" t="s">
        <v>386</v>
      </c>
      <c r="B798" s="1" t="s">
        <v>222</v>
      </c>
      <c r="C798" s="1" t="s">
        <v>184</v>
      </c>
      <c r="D798" s="1" t="s">
        <v>26</v>
      </c>
      <c r="E798" s="1" t="s">
        <v>285</v>
      </c>
      <c r="F798" s="1" t="s">
        <v>385</v>
      </c>
      <c r="G798" s="47">
        <f t="shared" si="129"/>
        <v>3613.7</v>
      </c>
      <c r="H798" s="47">
        <f t="shared" si="129"/>
        <v>3870.3</v>
      </c>
      <c r="I798" s="47">
        <f t="shared" si="129"/>
        <v>0</v>
      </c>
      <c r="J798" s="47">
        <f t="shared" si="129"/>
        <v>3566.8</v>
      </c>
    </row>
    <row r="799" spans="1:10" s="3" customFormat="1" ht="26.25">
      <c r="A799" s="25" t="s">
        <v>201</v>
      </c>
      <c r="B799" s="1" t="s">
        <v>222</v>
      </c>
      <c r="C799" s="1" t="s">
        <v>184</v>
      </c>
      <c r="D799" s="1" t="s">
        <v>26</v>
      </c>
      <c r="E799" s="1" t="s">
        <v>285</v>
      </c>
      <c r="F799" s="1" t="s">
        <v>202</v>
      </c>
      <c r="G799" s="47">
        <v>3613.7</v>
      </c>
      <c r="H799" s="2">
        <v>3870.3</v>
      </c>
      <c r="I799" s="2"/>
      <c r="J799" s="63">
        <v>3566.8</v>
      </c>
    </row>
    <row r="800" spans="1:10" s="18" customFormat="1" ht="25.5">
      <c r="A800" s="29" t="s">
        <v>286</v>
      </c>
      <c r="B800" s="23" t="s">
        <v>222</v>
      </c>
      <c r="C800" s="23" t="s">
        <v>184</v>
      </c>
      <c r="D800" s="23" t="s">
        <v>26</v>
      </c>
      <c r="E800" s="23" t="s">
        <v>287</v>
      </c>
      <c r="F800" s="23" t="s">
        <v>13</v>
      </c>
      <c r="G800" s="43">
        <f aca="true" t="shared" si="130" ref="G800:J801">G801</f>
        <v>10565.2</v>
      </c>
      <c r="H800" s="43">
        <f t="shared" si="130"/>
        <v>12773.7</v>
      </c>
      <c r="I800" s="43">
        <f t="shared" si="130"/>
        <v>0</v>
      </c>
      <c r="J800" s="43">
        <f t="shared" si="130"/>
        <v>10480.6</v>
      </c>
    </row>
    <row r="801" spans="1:10" s="3" customFormat="1" ht="15">
      <c r="A801" s="25" t="s">
        <v>386</v>
      </c>
      <c r="B801" s="1" t="s">
        <v>222</v>
      </c>
      <c r="C801" s="1" t="s">
        <v>184</v>
      </c>
      <c r="D801" s="1" t="s">
        <v>26</v>
      </c>
      <c r="E801" s="1" t="s">
        <v>287</v>
      </c>
      <c r="F801" s="1" t="s">
        <v>385</v>
      </c>
      <c r="G801" s="47">
        <f t="shared" si="130"/>
        <v>10565.2</v>
      </c>
      <c r="H801" s="47">
        <f t="shared" si="130"/>
        <v>12773.7</v>
      </c>
      <c r="I801" s="47">
        <f t="shared" si="130"/>
        <v>0</v>
      </c>
      <c r="J801" s="47">
        <f t="shared" si="130"/>
        <v>10480.6</v>
      </c>
    </row>
    <row r="802" spans="1:10" s="3" customFormat="1" ht="26.25">
      <c r="A802" s="25" t="s">
        <v>201</v>
      </c>
      <c r="B802" s="1" t="s">
        <v>222</v>
      </c>
      <c r="C802" s="1" t="s">
        <v>184</v>
      </c>
      <c r="D802" s="1" t="s">
        <v>26</v>
      </c>
      <c r="E802" s="1" t="s">
        <v>287</v>
      </c>
      <c r="F802" s="1" t="s">
        <v>202</v>
      </c>
      <c r="G802" s="47">
        <v>10565.2</v>
      </c>
      <c r="H802" s="2">
        <v>12773.7</v>
      </c>
      <c r="I802" s="2"/>
      <c r="J802" s="63">
        <v>10480.6</v>
      </c>
    </row>
    <row r="803" spans="1:10" s="18" customFormat="1" ht="25.5">
      <c r="A803" s="29" t="s">
        <v>290</v>
      </c>
      <c r="B803" s="23" t="s">
        <v>222</v>
      </c>
      <c r="C803" s="23" t="s">
        <v>184</v>
      </c>
      <c r="D803" s="23" t="s">
        <v>26</v>
      </c>
      <c r="E803" s="23" t="s">
        <v>291</v>
      </c>
      <c r="F803" s="23" t="s">
        <v>13</v>
      </c>
      <c r="G803" s="43">
        <f aca="true" t="shared" si="131" ref="G803:J804">G804</f>
        <v>240</v>
      </c>
      <c r="H803" s="43">
        <f t="shared" si="131"/>
        <v>240</v>
      </c>
      <c r="I803" s="43">
        <f t="shared" si="131"/>
        <v>0</v>
      </c>
      <c r="J803" s="43">
        <f t="shared" si="131"/>
        <v>0</v>
      </c>
    </row>
    <row r="804" spans="1:10" s="3" customFormat="1" ht="15">
      <c r="A804" s="25" t="s">
        <v>386</v>
      </c>
      <c r="B804" s="1" t="s">
        <v>222</v>
      </c>
      <c r="C804" s="1" t="s">
        <v>184</v>
      </c>
      <c r="D804" s="1" t="s">
        <v>26</v>
      </c>
      <c r="E804" s="1" t="s">
        <v>291</v>
      </c>
      <c r="F804" s="1" t="s">
        <v>385</v>
      </c>
      <c r="G804" s="47">
        <f t="shared" si="131"/>
        <v>240</v>
      </c>
      <c r="H804" s="47">
        <f t="shared" si="131"/>
        <v>240</v>
      </c>
      <c r="I804" s="47">
        <f t="shared" si="131"/>
        <v>0</v>
      </c>
      <c r="J804" s="47">
        <f t="shared" si="131"/>
        <v>0</v>
      </c>
    </row>
    <row r="805" spans="1:10" s="3" customFormat="1" ht="26.25">
      <c r="A805" s="25" t="s">
        <v>201</v>
      </c>
      <c r="B805" s="1" t="s">
        <v>222</v>
      </c>
      <c r="C805" s="1" t="s">
        <v>184</v>
      </c>
      <c r="D805" s="1" t="s">
        <v>26</v>
      </c>
      <c r="E805" s="1" t="s">
        <v>291</v>
      </c>
      <c r="F805" s="1" t="s">
        <v>202</v>
      </c>
      <c r="G805" s="47">
        <v>240</v>
      </c>
      <c r="H805" s="2">
        <v>240</v>
      </c>
      <c r="I805" s="2"/>
      <c r="J805" s="63">
        <v>0</v>
      </c>
    </row>
    <row r="806" spans="1:10" s="18" customFormat="1" ht="25.5">
      <c r="A806" s="29" t="s">
        <v>288</v>
      </c>
      <c r="B806" s="23" t="s">
        <v>222</v>
      </c>
      <c r="C806" s="23" t="s">
        <v>184</v>
      </c>
      <c r="D806" s="23" t="s">
        <v>26</v>
      </c>
      <c r="E806" s="23" t="s">
        <v>289</v>
      </c>
      <c r="F806" s="23" t="s">
        <v>13</v>
      </c>
      <c r="G806" s="43">
        <f aca="true" t="shared" si="132" ref="G806:J807">G807</f>
        <v>299.3</v>
      </c>
      <c r="H806" s="43">
        <f t="shared" si="132"/>
        <v>411.5</v>
      </c>
      <c r="I806" s="43">
        <f t="shared" si="132"/>
        <v>0</v>
      </c>
      <c r="J806" s="43">
        <f t="shared" si="132"/>
        <v>232.5</v>
      </c>
    </row>
    <row r="807" spans="1:10" s="3" customFormat="1" ht="26.25">
      <c r="A807" s="25" t="s">
        <v>388</v>
      </c>
      <c r="B807" s="1" t="s">
        <v>222</v>
      </c>
      <c r="C807" s="1" t="s">
        <v>184</v>
      </c>
      <c r="D807" s="1" t="s">
        <v>26</v>
      </c>
      <c r="E807" s="1" t="s">
        <v>289</v>
      </c>
      <c r="F807" s="1" t="s">
        <v>387</v>
      </c>
      <c r="G807" s="47">
        <f t="shared" si="132"/>
        <v>299.3</v>
      </c>
      <c r="H807" s="47">
        <f t="shared" si="132"/>
        <v>411.5</v>
      </c>
      <c r="I807" s="47">
        <f t="shared" si="132"/>
        <v>0</v>
      </c>
      <c r="J807" s="47">
        <f t="shared" si="132"/>
        <v>232.5</v>
      </c>
    </row>
    <row r="808" spans="1:10" s="3" customFormat="1" ht="26.25">
      <c r="A808" s="25" t="s">
        <v>191</v>
      </c>
      <c r="B808" s="1" t="s">
        <v>222</v>
      </c>
      <c r="C808" s="1" t="s">
        <v>184</v>
      </c>
      <c r="D808" s="1" t="s">
        <v>26</v>
      </c>
      <c r="E808" s="1" t="s">
        <v>289</v>
      </c>
      <c r="F808" s="1" t="s">
        <v>192</v>
      </c>
      <c r="G808" s="47">
        <v>299.3</v>
      </c>
      <c r="H808" s="2">
        <v>411.5</v>
      </c>
      <c r="I808" s="2"/>
      <c r="J808" s="63">
        <v>232.5</v>
      </c>
    </row>
    <row r="809" spans="1:10" s="18" customFormat="1" ht="25.5">
      <c r="A809" s="29" t="s">
        <v>336</v>
      </c>
      <c r="B809" s="23" t="s">
        <v>337</v>
      </c>
      <c r="C809" s="23" t="s">
        <v>13</v>
      </c>
      <c r="D809" s="23" t="s">
        <v>13</v>
      </c>
      <c r="E809" s="23" t="s">
        <v>13</v>
      </c>
      <c r="F809" s="23" t="s">
        <v>13</v>
      </c>
      <c r="G809" s="43">
        <f>G810+G834+G845+G859+G865+G871+G839+G853</f>
        <v>102477.8</v>
      </c>
      <c r="H809" s="43">
        <f>H810+H834+H845+H859+H865+H871+H839+H853</f>
        <v>99520.8</v>
      </c>
      <c r="I809" s="43">
        <f>I810+I834+I845+I859+I865+I871+I839+I853</f>
        <v>0</v>
      </c>
      <c r="J809" s="43">
        <f>J810+J834+J845+J859+J865+J871+J839+J853</f>
        <v>96710.2</v>
      </c>
    </row>
    <row r="810" spans="1:10" s="18" customFormat="1" ht="14.25">
      <c r="A810" s="29" t="s">
        <v>23</v>
      </c>
      <c r="B810" s="23" t="s">
        <v>337</v>
      </c>
      <c r="C810" s="23" t="s">
        <v>24</v>
      </c>
      <c r="D810" s="23"/>
      <c r="E810" s="23" t="s">
        <v>13</v>
      </c>
      <c r="F810" s="23" t="s">
        <v>13</v>
      </c>
      <c r="G810" s="43">
        <f>G811+G828</f>
        <v>7472.500000000001</v>
      </c>
      <c r="H810" s="43">
        <f>H811+H828</f>
        <v>7186</v>
      </c>
      <c r="I810" s="43">
        <f>I811+I828</f>
        <v>0</v>
      </c>
      <c r="J810" s="43">
        <f>J811+J828</f>
        <v>7279.900000000001</v>
      </c>
    </row>
    <row r="811" spans="1:10" s="18" customFormat="1" ht="38.25">
      <c r="A811" s="29" t="s">
        <v>218</v>
      </c>
      <c r="B811" s="23" t="s">
        <v>337</v>
      </c>
      <c r="C811" s="23" t="s">
        <v>24</v>
      </c>
      <c r="D811" s="23" t="s">
        <v>178</v>
      </c>
      <c r="E811" s="23" t="s">
        <v>13</v>
      </c>
      <c r="F811" s="23" t="s">
        <v>13</v>
      </c>
      <c r="G811" s="43">
        <f aca="true" t="shared" si="133" ref="G811:J812">G812</f>
        <v>7437.500000000001</v>
      </c>
      <c r="H811" s="43">
        <f t="shared" si="133"/>
        <v>7151</v>
      </c>
      <c r="I811" s="43">
        <f t="shared" si="133"/>
        <v>0</v>
      </c>
      <c r="J811" s="43">
        <f t="shared" si="133"/>
        <v>7245.700000000001</v>
      </c>
    </row>
    <row r="812" spans="1:10" s="18" customFormat="1" ht="38.25">
      <c r="A812" s="38" t="s">
        <v>427</v>
      </c>
      <c r="B812" s="23" t="s">
        <v>337</v>
      </c>
      <c r="C812" s="23" t="s">
        <v>24</v>
      </c>
      <c r="D812" s="23" t="s">
        <v>178</v>
      </c>
      <c r="E812" s="23" t="s">
        <v>66</v>
      </c>
      <c r="F812" s="23" t="s">
        <v>13</v>
      </c>
      <c r="G812" s="43">
        <f t="shared" si="133"/>
        <v>7437.500000000001</v>
      </c>
      <c r="H812" s="43">
        <f t="shared" si="133"/>
        <v>7151</v>
      </c>
      <c r="I812" s="43">
        <f t="shared" si="133"/>
        <v>0</v>
      </c>
      <c r="J812" s="43">
        <f t="shared" si="133"/>
        <v>7245.700000000001</v>
      </c>
    </row>
    <row r="813" spans="1:10" s="18" customFormat="1" ht="38.25">
      <c r="A813" s="29" t="s">
        <v>338</v>
      </c>
      <c r="B813" s="23" t="s">
        <v>337</v>
      </c>
      <c r="C813" s="23" t="s">
        <v>24</v>
      </c>
      <c r="D813" s="23" t="s">
        <v>178</v>
      </c>
      <c r="E813" s="23" t="s">
        <v>339</v>
      </c>
      <c r="F813" s="23" t="s">
        <v>13</v>
      </c>
      <c r="G813" s="43">
        <f>G814+G820+G817</f>
        <v>7437.500000000001</v>
      </c>
      <c r="H813" s="43">
        <f>H814+H820+H817</f>
        <v>7151</v>
      </c>
      <c r="I813" s="43">
        <f>I814+I820+I817</f>
        <v>0</v>
      </c>
      <c r="J813" s="43">
        <f>J814+J820+J817</f>
        <v>7245.700000000001</v>
      </c>
    </row>
    <row r="814" spans="1:10" s="18" customFormat="1" ht="51">
      <c r="A814" s="29" t="s">
        <v>92</v>
      </c>
      <c r="B814" s="23" t="s">
        <v>337</v>
      </c>
      <c r="C814" s="23" t="s">
        <v>24</v>
      </c>
      <c r="D814" s="23" t="s">
        <v>178</v>
      </c>
      <c r="E814" s="23" t="s">
        <v>383</v>
      </c>
      <c r="F814" s="23" t="s">
        <v>13</v>
      </c>
      <c r="G814" s="43">
        <f aca="true" t="shared" si="134" ref="G814:J815">G815</f>
        <v>0.2</v>
      </c>
      <c r="H814" s="43">
        <f t="shared" si="134"/>
        <v>1</v>
      </c>
      <c r="I814" s="43">
        <f t="shared" si="134"/>
        <v>0</v>
      </c>
      <c r="J814" s="43">
        <f t="shared" si="134"/>
        <v>0.2</v>
      </c>
    </row>
    <row r="815" spans="1:10" s="3" customFormat="1" ht="15">
      <c r="A815" s="25" t="s">
        <v>382</v>
      </c>
      <c r="B815" s="1" t="s">
        <v>337</v>
      </c>
      <c r="C815" s="1" t="s">
        <v>24</v>
      </c>
      <c r="D815" s="1" t="s">
        <v>178</v>
      </c>
      <c r="E815" s="1" t="s">
        <v>383</v>
      </c>
      <c r="F815" s="1" t="s">
        <v>381</v>
      </c>
      <c r="G815" s="47">
        <f t="shared" si="134"/>
        <v>0.2</v>
      </c>
      <c r="H815" s="47">
        <f t="shared" si="134"/>
        <v>1</v>
      </c>
      <c r="I815" s="47">
        <f t="shared" si="134"/>
        <v>0</v>
      </c>
      <c r="J815" s="47">
        <f t="shared" si="134"/>
        <v>0.2</v>
      </c>
    </row>
    <row r="816" spans="1:10" s="3" customFormat="1" ht="26.25">
      <c r="A816" s="25" t="s">
        <v>94</v>
      </c>
      <c r="B816" s="1" t="s">
        <v>337</v>
      </c>
      <c r="C816" s="1" t="s">
        <v>24</v>
      </c>
      <c r="D816" s="1" t="s">
        <v>178</v>
      </c>
      <c r="E816" s="1" t="s">
        <v>93</v>
      </c>
      <c r="F816" s="1" t="s">
        <v>95</v>
      </c>
      <c r="G816" s="47">
        <v>0.2</v>
      </c>
      <c r="H816" s="2">
        <v>1</v>
      </c>
      <c r="I816" s="2"/>
      <c r="J816" s="63">
        <v>0.2</v>
      </c>
    </row>
    <row r="817" spans="1:10" s="18" customFormat="1" ht="25.5">
      <c r="A817" s="29" t="s">
        <v>457</v>
      </c>
      <c r="B817" s="23" t="s">
        <v>337</v>
      </c>
      <c r="C817" s="23" t="s">
        <v>24</v>
      </c>
      <c r="D817" s="23" t="s">
        <v>178</v>
      </c>
      <c r="E817" s="23" t="s">
        <v>456</v>
      </c>
      <c r="F817" s="23"/>
      <c r="G817" s="43">
        <f aca="true" t="shared" si="135" ref="G817:J818">G818</f>
        <v>1.3</v>
      </c>
      <c r="H817" s="43">
        <f t="shared" si="135"/>
        <v>0</v>
      </c>
      <c r="I817" s="43">
        <f t="shared" si="135"/>
        <v>0</v>
      </c>
      <c r="J817" s="43">
        <f t="shared" si="135"/>
        <v>1.3</v>
      </c>
    </row>
    <row r="818" spans="1:10" s="3" customFormat="1" ht="15">
      <c r="A818" s="25" t="s">
        <v>382</v>
      </c>
      <c r="B818" s="1" t="s">
        <v>337</v>
      </c>
      <c r="C818" s="1" t="s">
        <v>24</v>
      </c>
      <c r="D818" s="1" t="s">
        <v>178</v>
      </c>
      <c r="E818" s="1" t="s">
        <v>456</v>
      </c>
      <c r="F818" s="1" t="s">
        <v>381</v>
      </c>
      <c r="G818" s="47">
        <f t="shared" si="135"/>
        <v>1.3</v>
      </c>
      <c r="H818" s="47">
        <f t="shared" si="135"/>
        <v>0</v>
      </c>
      <c r="I818" s="47">
        <f t="shared" si="135"/>
        <v>0</v>
      </c>
      <c r="J818" s="47">
        <f t="shared" si="135"/>
        <v>1.3</v>
      </c>
    </row>
    <row r="819" spans="1:10" s="3" customFormat="1" ht="26.25">
      <c r="A819" s="25" t="s">
        <v>94</v>
      </c>
      <c r="B819" s="1" t="s">
        <v>337</v>
      </c>
      <c r="C819" s="1" t="s">
        <v>24</v>
      </c>
      <c r="D819" s="1" t="s">
        <v>178</v>
      </c>
      <c r="E819" s="1" t="s">
        <v>456</v>
      </c>
      <c r="F819" s="1" t="s">
        <v>95</v>
      </c>
      <c r="G819" s="47">
        <v>1.3</v>
      </c>
      <c r="H819" s="2"/>
      <c r="I819" s="2"/>
      <c r="J819" s="63">
        <v>1.3</v>
      </c>
    </row>
    <row r="820" spans="1:10" s="18" customFormat="1" ht="25.5">
      <c r="A820" s="29" t="s">
        <v>438</v>
      </c>
      <c r="B820" s="23" t="s">
        <v>337</v>
      </c>
      <c r="C820" s="23" t="s">
        <v>24</v>
      </c>
      <c r="D820" s="23" t="s">
        <v>178</v>
      </c>
      <c r="E820" s="23" t="s">
        <v>340</v>
      </c>
      <c r="F820" s="23" t="s">
        <v>13</v>
      </c>
      <c r="G820" s="43">
        <f>G821+G824+G827</f>
        <v>7436.000000000001</v>
      </c>
      <c r="H820" s="43">
        <f>H821+H824+H827</f>
        <v>7150</v>
      </c>
      <c r="I820" s="43">
        <f>I821+I824+I827</f>
        <v>0</v>
      </c>
      <c r="J820" s="43">
        <f>J821+J824+J827</f>
        <v>7244.200000000001</v>
      </c>
    </row>
    <row r="821" spans="1:10" s="3" customFormat="1" ht="26.25">
      <c r="A821" s="25" t="s">
        <v>375</v>
      </c>
      <c r="B821" s="1" t="s">
        <v>337</v>
      </c>
      <c r="C821" s="1" t="s">
        <v>24</v>
      </c>
      <c r="D821" s="1" t="s">
        <v>178</v>
      </c>
      <c r="E821" s="1" t="s">
        <v>340</v>
      </c>
      <c r="F821" s="1" t="s">
        <v>374</v>
      </c>
      <c r="G821" s="47">
        <f>G822+G823</f>
        <v>6967.700000000001</v>
      </c>
      <c r="H821" s="47">
        <f>H822+H823</f>
        <v>6689</v>
      </c>
      <c r="I821" s="47">
        <f>I822+I823</f>
        <v>0</v>
      </c>
      <c r="J821" s="47">
        <f>J822+J823</f>
        <v>6816.1</v>
      </c>
    </row>
    <row r="822" spans="1:10" s="3" customFormat="1" ht="39">
      <c r="A822" s="25" t="s">
        <v>33</v>
      </c>
      <c r="B822" s="1" t="s">
        <v>337</v>
      </c>
      <c r="C822" s="1" t="s">
        <v>24</v>
      </c>
      <c r="D822" s="1" t="s">
        <v>178</v>
      </c>
      <c r="E822" s="1" t="s">
        <v>340</v>
      </c>
      <c r="F822" s="1" t="s">
        <v>34</v>
      </c>
      <c r="G822" s="47">
        <v>6900.6</v>
      </c>
      <c r="H822" s="2">
        <v>6689</v>
      </c>
      <c r="I822" s="2"/>
      <c r="J822" s="63">
        <v>6749</v>
      </c>
    </row>
    <row r="823" spans="1:10" s="3" customFormat="1" ht="39">
      <c r="A823" s="25" t="s">
        <v>41</v>
      </c>
      <c r="B823" s="1" t="s">
        <v>337</v>
      </c>
      <c r="C823" s="1" t="s">
        <v>24</v>
      </c>
      <c r="D823" s="1" t="s">
        <v>178</v>
      </c>
      <c r="E823" s="1" t="s">
        <v>340</v>
      </c>
      <c r="F823" s="1" t="s">
        <v>42</v>
      </c>
      <c r="G823" s="47">
        <v>67.1</v>
      </c>
      <c r="H823" s="2"/>
      <c r="I823" s="2"/>
      <c r="J823" s="63">
        <v>67.1</v>
      </c>
    </row>
    <row r="824" spans="1:10" s="3" customFormat="1" ht="26.25">
      <c r="A824" s="25" t="s">
        <v>376</v>
      </c>
      <c r="B824" s="1" t="s">
        <v>337</v>
      </c>
      <c r="C824" s="1" t="s">
        <v>24</v>
      </c>
      <c r="D824" s="1" t="s">
        <v>178</v>
      </c>
      <c r="E824" s="1" t="s">
        <v>340</v>
      </c>
      <c r="F824" s="1" t="s">
        <v>377</v>
      </c>
      <c r="G824" s="47">
        <f>G825+G826</f>
        <v>460.8</v>
      </c>
      <c r="H824" s="47">
        <f>H825+H826</f>
        <v>461</v>
      </c>
      <c r="I824" s="47">
        <f>I825+I826</f>
        <v>0</v>
      </c>
      <c r="J824" s="47">
        <f>J825+J826</f>
        <v>420.6</v>
      </c>
    </row>
    <row r="825" spans="1:10" s="3" customFormat="1" ht="26.25">
      <c r="A825" s="25" t="s">
        <v>43</v>
      </c>
      <c r="B825" s="1" t="s">
        <v>337</v>
      </c>
      <c r="C825" s="1" t="s">
        <v>24</v>
      </c>
      <c r="D825" s="1" t="s">
        <v>178</v>
      </c>
      <c r="E825" s="1" t="s">
        <v>340</v>
      </c>
      <c r="F825" s="1" t="s">
        <v>44</v>
      </c>
      <c r="G825" s="47">
        <v>136</v>
      </c>
      <c r="H825" s="2">
        <v>173</v>
      </c>
      <c r="I825" s="2"/>
      <c r="J825" s="63">
        <v>136</v>
      </c>
    </row>
    <row r="826" spans="1:10" s="3" customFormat="1" ht="26.25">
      <c r="A826" s="25" t="s">
        <v>35</v>
      </c>
      <c r="B826" s="1" t="s">
        <v>337</v>
      </c>
      <c r="C826" s="1" t="s">
        <v>24</v>
      </c>
      <c r="D826" s="1" t="s">
        <v>178</v>
      </c>
      <c r="E826" s="1" t="s">
        <v>340</v>
      </c>
      <c r="F826" s="1" t="s">
        <v>36</v>
      </c>
      <c r="G826" s="47">
        <v>324.8</v>
      </c>
      <c r="H826" s="2">
        <v>288</v>
      </c>
      <c r="I826" s="2"/>
      <c r="J826" s="63">
        <v>284.6</v>
      </c>
    </row>
    <row r="827" spans="1:10" s="3" customFormat="1" ht="15">
      <c r="A827" s="25" t="s">
        <v>424</v>
      </c>
      <c r="B827" s="1" t="s">
        <v>337</v>
      </c>
      <c r="C827" s="1" t="s">
        <v>24</v>
      </c>
      <c r="D827" s="1" t="s">
        <v>178</v>
      </c>
      <c r="E827" s="1" t="s">
        <v>340</v>
      </c>
      <c r="F827" s="1" t="s">
        <v>422</v>
      </c>
      <c r="G827" s="47">
        <v>7.5</v>
      </c>
      <c r="H827" s="2"/>
      <c r="I827" s="2"/>
      <c r="J827" s="63">
        <v>7.5</v>
      </c>
    </row>
    <row r="828" spans="1:10" s="18" customFormat="1" ht="14.25">
      <c r="A828" s="29" t="s">
        <v>99</v>
      </c>
      <c r="B828" s="23" t="s">
        <v>337</v>
      </c>
      <c r="C828" s="23" t="s">
        <v>24</v>
      </c>
      <c r="D828" s="23" t="s">
        <v>100</v>
      </c>
      <c r="E828" s="23" t="s">
        <v>13</v>
      </c>
      <c r="F828" s="23" t="s">
        <v>13</v>
      </c>
      <c r="G828" s="43">
        <f aca="true" t="shared" si="136" ref="G828:J832">G829</f>
        <v>35</v>
      </c>
      <c r="H828" s="43">
        <f t="shared" si="136"/>
        <v>35</v>
      </c>
      <c r="I828" s="43">
        <f t="shared" si="136"/>
        <v>0</v>
      </c>
      <c r="J828" s="43">
        <f t="shared" si="136"/>
        <v>34.2</v>
      </c>
    </row>
    <row r="829" spans="1:10" s="18" customFormat="1" ht="38.25">
      <c r="A829" s="38" t="s">
        <v>427</v>
      </c>
      <c r="B829" s="23" t="s">
        <v>337</v>
      </c>
      <c r="C829" s="23" t="s">
        <v>24</v>
      </c>
      <c r="D829" s="23" t="s">
        <v>100</v>
      </c>
      <c r="E829" s="23" t="s">
        <v>66</v>
      </c>
      <c r="F829" s="23" t="s">
        <v>13</v>
      </c>
      <c r="G829" s="43">
        <f t="shared" si="136"/>
        <v>35</v>
      </c>
      <c r="H829" s="43">
        <f t="shared" si="136"/>
        <v>35</v>
      </c>
      <c r="I829" s="43">
        <f t="shared" si="136"/>
        <v>0</v>
      </c>
      <c r="J829" s="43">
        <f t="shared" si="136"/>
        <v>34.2</v>
      </c>
    </row>
    <row r="830" spans="1:10" s="18" customFormat="1" ht="38.25">
      <c r="A830" s="29" t="s">
        <v>341</v>
      </c>
      <c r="B830" s="23" t="s">
        <v>337</v>
      </c>
      <c r="C830" s="23" t="s">
        <v>24</v>
      </c>
      <c r="D830" s="23" t="s">
        <v>100</v>
      </c>
      <c r="E830" s="23" t="s">
        <v>342</v>
      </c>
      <c r="F830" s="23" t="s">
        <v>13</v>
      </c>
      <c r="G830" s="43">
        <f t="shared" si="136"/>
        <v>35</v>
      </c>
      <c r="H830" s="43">
        <f t="shared" si="136"/>
        <v>35</v>
      </c>
      <c r="I830" s="43">
        <f t="shared" si="136"/>
        <v>0</v>
      </c>
      <c r="J830" s="43">
        <f t="shared" si="136"/>
        <v>34.2</v>
      </c>
    </row>
    <row r="831" spans="1:10" s="18" customFormat="1" ht="25.5">
      <c r="A831" s="29" t="s">
        <v>439</v>
      </c>
      <c r="B831" s="23" t="s">
        <v>337</v>
      </c>
      <c r="C831" s="23" t="s">
        <v>24</v>
      </c>
      <c r="D831" s="23" t="s">
        <v>100</v>
      </c>
      <c r="E831" s="23" t="s">
        <v>343</v>
      </c>
      <c r="F831" s="23" t="s">
        <v>13</v>
      </c>
      <c r="G831" s="43">
        <f t="shared" si="136"/>
        <v>35</v>
      </c>
      <c r="H831" s="43">
        <f t="shared" si="136"/>
        <v>35</v>
      </c>
      <c r="I831" s="43">
        <f t="shared" si="136"/>
        <v>0</v>
      </c>
      <c r="J831" s="43">
        <f t="shared" si="136"/>
        <v>34.2</v>
      </c>
    </row>
    <row r="832" spans="1:10" s="3" customFormat="1" ht="26.25">
      <c r="A832" s="25" t="s">
        <v>376</v>
      </c>
      <c r="B832" s="1" t="s">
        <v>337</v>
      </c>
      <c r="C832" s="1" t="s">
        <v>24</v>
      </c>
      <c r="D832" s="1" t="s">
        <v>100</v>
      </c>
      <c r="E832" s="1" t="s">
        <v>343</v>
      </c>
      <c r="F832" s="1" t="s">
        <v>377</v>
      </c>
      <c r="G832" s="47">
        <f t="shared" si="136"/>
        <v>35</v>
      </c>
      <c r="H832" s="47">
        <f t="shared" si="136"/>
        <v>35</v>
      </c>
      <c r="I832" s="47">
        <f t="shared" si="136"/>
        <v>0</v>
      </c>
      <c r="J832" s="47">
        <f t="shared" si="136"/>
        <v>34.2</v>
      </c>
    </row>
    <row r="833" spans="1:10" s="3" customFormat="1" ht="26.25">
      <c r="A833" s="25" t="s">
        <v>35</v>
      </c>
      <c r="B833" s="1" t="s">
        <v>337</v>
      </c>
      <c r="C833" s="1" t="s">
        <v>24</v>
      </c>
      <c r="D833" s="1" t="s">
        <v>100</v>
      </c>
      <c r="E833" s="1" t="s">
        <v>343</v>
      </c>
      <c r="F833" s="1" t="s">
        <v>36</v>
      </c>
      <c r="G833" s="47">
        <v>35</v>
      </c>
      <c r="H833" s="2">
        <v>35</v>
      </c>
      <c r="I833" s="2"/>
      <c r="J833" s="63">
        <v>34.2</v>
      </c>
    </row>
    <row r="834" spans="1:10" s="18" customFormat="1" ht="14.25">
      <c r="A834" s="29" t="s">
        <v>344</v>
      </c>
      <c r="B834" s="23" t="s">
        <v>337</v>
      </c>
      <c r="C834" s="23" t="s">
        <v>164</v>
      </c>
      <c r="D834" s="23"/>
      <c r="E834" s="23" t="s">
        <v>13</v>
      </c>
      <c r="F834" s="23" t="s">
        <v>13</v>
      </c>
      <c r="G834" s="43">
        <f aca="true" t="shared" si="137" ref="G834:J837">G835</f>
        <v>1385</v>
      </c>
      <c r="H834" s="43">
        <f t="shared" si="137"/>
        <v>1364.7</v>
      </c>
      <c r="I834" s="43">
        <f t="shared" si="137"/>
        <v>0</v>
      </c>
      <c r="J834" s="43">
        <f t="shared" si="137"/>
        <v>1358.2</v>
      </c>
    </row>
    <row r="835" spans="1:10" s="18" customFormat="1" ht="14.25">
      <c r="A835" s="29" t="s">
        <v>345</v>
      </c>
      <c r="B835" s="23" t="s">
        <v>337</v>
      </c>
      <c r="C835" s="23" t="s">
        <v>164</v>
      </c>
      <c r="D835" s="23" t="s">
        <v>122</v>
      </c>
      <c r="E835" s="23" t="s">
        <v>13</v>
      </c>
      <c r="F835" s="23" t="s">
        <v>13</v>
      </c>
      <c r="G835" s="43">
        <f t="shared" si="137"/>
        <v>1385</v>
      </c>
      <c r="H835" s="43">
        <f t="shared" si="137"/>
        <v>1364.7</v>
      </c>
      <c r="I835" s="43">
        <f t="shared" si="137"/>
        <v>0</v>
      </c>
      <c r="J835" s="43">
        <f t="shared" si="137"/>
        <v>1358.2</v>
      </c>
    </row>
    <row r="836" spans="1:10" s="18" customFormat="1" ht="14.25">
      <c r="A836" s="29" t="s">
        <v>90</v>
      </c>
      <c r="B836" s="23" t="s">
        <v>337</v>
      </c>
      <c r="C836" s="23" t="s">
        <v>164</v>
      </c>
      <c r="D836" s="23" t="s">
        <v>122</v>
      </c>
      <c r="E836" s="23" t="s">
        <v>91</v>
      </c>
      <c r="F836" s="23" t="s">
        <v>13</v>
      </c>
      <c r="G836" s="43">
        <f t="shared" si="137"/>
        <v>1385</v>
      </c>
      <c r="H836" s="43">
        <f t="shared" si="137"/>
        <v>1364.7</v>
      </c>
      <c r="I836" s="43">
        <f t="shared" si="137"/>
        <v>0</v>
      </c>
      <c r="J836" s="43">
        <f t="shared" si="137"/>
        <v>1358.2</v>
      </c>
    </row>
    <row r="837" spans="1:10" s="18" customFormat="1" ht="25.5">
      <c r="A837" s="29" t="s">
        <v>346</v>
      </c>
      <c r="B837" s="23" t="s">
        <v>337</v>
      </c>
      <c r="C837" s="23" t="s">
        <v>164</v>
      </c>
      <c r="D837" s="23" t="s">
        <v>122</v>
      </c>
      <c r="E837" s="23" t="s">
        <v>347</v>
      </c>
      <c r="F837" s="23" t="s">
        <v>13</v>
      </c>
      <c r="G837" s="43">
        <f t="shared" si="137"/>
        <v>1385</v>
      </c>
      <c r="H837" s="43">
        <f t="shared" si="137"/>
        <v>1364.7</v>
      </c>
      <c r="I837" s="43">
        <f t="shared" si="137"/>
        <v>0</v>
      </c>
      <c r="J837" s="43">
        <f t="shared" si="137"/>
        <v>1358.2</v>
      </c>
    </row>
    <row r="838" spans="1:10" s="3" customFormat="1" ht="15">
      <c r="A838" s="25" t="s">
        <v>348</v>
      </c>
      <c r="B838" s="1" t="s">
        <v>337</v>
      </c>
      <c r="C838" s="1" t="s">
        <v>164</v>
      </c>
      <c r="D838" s="1" t="s">
        <v>122</v>
      </c>
      <c r="E838" s="1" t="s">
        <v>347</v>
      </c>
      <c r="F838" s="1" t="s">
        <v>349</v>
      </c>
      <c r="G838" s="47">
        <v>1385</v>
      </c>
      <c r="H838" s="2">
        <v>1364.7</v>
      </c>
      <c r="I838" s="2"/>
      <c r="J838" s="63">
        <v>1358.2</v>
      </c>
    </row>
    <row r="839" spans="1:10" s="18" customFormat="1" ht="25.5">
      <c r="A839" s="38" t="s">
        <v>121</v>
      </c>
      <c r="B839" s="23" t="s">
        <v>337</v>
      </c>
      <c r="C839" s="23" t="s">
        <v>122</v>
      </c>
      <c r="D839" s="23"/>
      <c r="E839" s="23"/>
      <c r="F839" s="23"/>
      <c r="G839" s="43">
        <f aca="true" t="shared" si="138" ref="G839:J843">G840</f>
        <v>1140</v>
      </c>
      <c r="H839" s="43">
        <f t="shared" si="138"/>
        <v>0</v>
      </c>
      <c r="I839" s="43">
        <f t="shared" si="138"/>
        <v>0</v>
      </c>
      <c r="J839" s="43">
        <f t="shared" si="138"/>
        <v>1140</v>
      </c>
    </row>
    <row r="840" spans="1:10" s="18" customFormat="1" ht="14.25">
      <c r="A840" s="38" t="s">
        <v>484</v>
      </c>
      <c r="B840" s="23" t="s">
        <v>337</v>
      </c>
      <c r="C840" s="23" t="s">
        <v>122</v>
      </c>
      <c r="D840" s="23" t="s">
        <v>184</v>
      </c>
      <c r="E840" s="23"/>
      <c r="F840" s="23"/>
      <c r="G840" s="43">
        <f t="shared" si="138"/>
        <v>1140</v>
      </c>
      <c r="H840" s="43">
        <f t="shared" si="138"/>
        <v>0</v>
      </c>
      <c r="I840" s="43">
        <f t="shared" si="138"/>
        <v>0</v>
      </c>
      <c r="J840" s="43">
        <f t="shared" si="138"/>
        <v>1140</v>
      </c>
    </row>
    <row r="841" spans="1:10" s="18" customFormat="1" ht="14.25">
      <c r="A841" s="38" t="s">
        <v>90</v>
      </c>
      <c r="B841" s="23" t="s">
        <v>337</v>
      </c>
      <c r="C841" s="23" t="s">
        <v>122</v>
      </c>
      <c r="D841" s="23" t="s">
        <v>184</v>
      </c>
      <c r="E841" s="23" t="s">
        <v>91</v>
      </c>
      <c r="F841" s="23"/>
      <c r="G841" s="43">
        <f t="shared" si="138"/>
        <v>1140</v>
      </c>
      <c r="H841" s="43">
        <f t="shared" si="138"/>
        <v>0</v>
      </c>
      <c r="I841" s="43">
        <f t="shared" si="138"/>
        <v>0</v>
      </c>
      <c r="J841" s="43">
        <f t="shared" si="138"/>
        <v>1140</v>
      </c>
    </row>
    <row r="842" spans="1:10" s="18" customFormat="1" ht="25.5">
      <c r="A842" s="38" t="s">
        <v>485</v>
      </c>
      <c r="B842" s="23" t="s">
        <v>337</v>
      </c>
      <c r="C842" s="23" t="s">
        <v>122</v>
      </c>
      <c r="D842" s="23" t="s">
        <v>184</v>
      </c>
      <c r="E842" s="23" t="s">
        <v>483</v>
      </c>
      <c r="F842" s="23"/>
      <c r="G842" s="43">
        <f t="shared" si="138"/>
        <v>1140</v>
      </c>
      <c r="H842" s="43">
        <f t="shared" si="138"/>
        <v>0</v>
      </c>
      <c r="I842" s="43">
        <f t="shared" si="138"/>
        <v>0</v>
      </c>
      <c r="J842" s="43">
        <f t="shared" si="138"/>
        <v>1140</v>
      </c>
    </row>
    <row r="843" spans="1:10" s="3" customFormat="1" ht="15">
      <c r="A843" s="39" t="s">
        <v>441</v>
      </c>
      <c r="B843" s="1" t="s">
        <v>337</v>
      </c>
      <c r="C843" s="1" t="s">
        <v>122</v>
      </c>
      <c r="D843" s="1" t="s">
        <v>184</v>
      </c>
      <c r="E843" s="1" t="s">
        <v>483</v>
      </c>
      <c r="F843" s="1" t="s">
        <v>440</v>
      </c>
      <c r="G843" s="47">
        <f t="shared" si="138"/>
        <v>1140</v>
      </c>
      <c r="H843" s="47">
        <f t="shared" si="138"/>
        <v>0</v>
      </c>
      <c r="I843" s="47">
        <f t="shared" si="138"/>
        <v>0</v>
      </c>
      <c r="J843" s="47">
        <f t="shared" si="138"/>
        <v>1140</v>
      </c>
    </row>
    <row r="844" spans="1:10" s="3" customFormat="1" ht="39">
      <c r="A844" s="39" t="s">
        <v>350</v>
      </c>
      <c r="B844" s="1" t="s">
        <v>337</v>
      </c>
      <c r="C844" s="1" t="s">
        <v>122</v>
      </c>
      <c r="D844" s="1" t="s">
        <v>184</v>
      </c>
      <c r="E844" s="1" t="s">
        <v>483</v>
      </c>
      <c r="F844" s="1" t="s">
        <v>351</v>
      </c>
      <c r="G844" s="47">
        <v>1140</v>
      </c>
      <c r="H844" s="2"/>
      <c r="I844" s="2"/>
      <c r="J844" s="63">
        <v>1140</v>
      </c>
    </row>
    <row r="845" spans="1:10" s="18" customFormat="1" ht="14.25">
      <c r="A845" s="29" t="s">
        <v>133</v>
      </c>
      <c r="B845" s="23" t="s">
        <v>337</v>
      </c>
      <c r="C845" s="23" t="s">
        <v>26</v>
      </c>
      <c r="D845" s="23"/>
      <c r="E845" s="23" t="s">
        <v>13</v>
      </c>
      <c r="F845" s="23" t="s">
        <v>13</v>
      </c>
      <c r="G845" s="43">
        <f aca="true" t="shared" si="139" ref="G845:J847">G846</f>
        <v>7570.5</v>
      </c>
      <c r="H845" s="43">
        <f t="shared" si="139"/>
        <v>4960</v>
      </c>
      <c r="I845" s="43">
        <f t="shared" si="139"/>
        <v>0</v>
      </c>
      <c r="J845" s="43">
        <f t="shared" si="139"/>
        <v>7462.5</v>
      </c>
    </row>
    <row r="846" spans="1:10" s="18" customFormat="1" ht="14.25">
      <c r="A846" s="29" t="s">
        <v>144</v>
      </c>
      <c r="B846" s="23" t="s">
        <v>337</v>
      </c>
      <c r="C846" s="23" t="s">
        <v>26</v>
      </c>
      <c r="D846" s="23" t="s">
        <v>124</v>
      </c>
      <c r="E846" s="23" t="s">
        <v>13</v>
      </c>
      <c r="F846" s="23" t="s">
        <v>13</v>
      </c>
      <c r="G846" s="43">
        <f t="shared" si="139"/>
        <v>7570.5</v>
      </c>
      <c r="H846" s="43">
        <f t="shared" si="139"/>
        <v>4960</v>
      </c>
      <c r="I846" s="43">
        <f t="shared" si="139"/>
        <v>0</v>
      </c>
      <c r="J846" s="43">
        <f t="shared" si="139"/>
        <v>7462.5</v>
      </c>
    </row>
    <row r="847" spans="1:10" s="18" customFormat="1" ht="25.5">
      <c r="A847" s="38" t="s">
        <v>145</v>
      </c>
      <c r="B847" s="23" t="s">
        <v>337</v>
      </c>
      <c r="C847" s="23" t="s">
        <v>26</v>
      </c>
      <c r="D847" s="23" t="s">
        <v>124</v>
      </c>
      <c r="E847" s="23" t="s">
        <v>146</v>
      </c>
      <c r="F847" s="23" t="s">
        <v>13</v>
      </c>
      <c r="G847" s="43">
        <f t="shared" si="139"/>
        <v>7570.5</v>
      </c>
      <c r="H847" s="43">
        <f t="shared" si="139"/>
        <v>4960</v>
      </c>
      <c r="I847" s="43">
        <f t="shared" si="139"/>
        <v>0</v>
      </c>
      <c r="J847" s="43">
        <f t="shared" si="139"/>
        <v>7462.5</v>
      </c>
    </row>
    <row r="848" spans="1:10" s="18" customFormat="1" ht="38.25">
      <c r="A848" s="38" t="s">
        <v>147</v>
      </c>
      <c r="B848" s="23" t="s">
        <v>337</v>
      </c>
      <c r="C848" s="23" t="s">
        <v>26</v>
      </c>
      <c r="D848" s="23" t="s">
        <v>124</v>
      </c>
      <c r="E848" s="23" t="s">
        <v>148</v>
      </c>
      <c r="F848" s="23" t="s">
        <v>13</v>
      </c>
      <c r="G848" s="43">
        <f>G851+G849</f>
        <v>7570.5</v>
      </c>
      <c r="H848" s="43">
        <f>H851+H849</f>
        <v>4960</v>
      </c>
      <c r="I848" s="43">
        <f>I851+I849</f>
        <v>0</v>
      </c>
      <c r="J848" s="43">
        <f>J851+J849</f>
        <v>7462.5</v>
      </c>
    </row>
    <row r="849" spans="1:10" s="3" customFormat="1" ht="39">
      <c r="A849" s="38" t="s">
        <v>405</v>
      </c>
      <c r="B849" s="1" t="s">
        <v>337</v>
      </c>
      <c r="C849" s="1" t="s">
        <v>26</v>
      </c>
      <c r="D849" s="1" t="s">
        <v>124</v>
      </c>
      <c r="E849" s="1" t="s">
        <v>403</v>
      </c>
      <c r="F849" s="1"/>
      <c r="G849" s="47">
        <f>G850</f>
        <v>93.5</v>
      </c>
      <c r="H849" s="47">
        <f>H850</f>
        <v>0</v>
      </c>
      <c r="I849" s="47">
        <f>I850</f>
        <v>0</v>
      </c>
      <c r="J849" s="47">
        <f>J850</f>
        <v>0</v>
      </c>
    </row>
    <row r="850" spans="1:10" s="3" customFormat="1" ht="15">
      <c r="A850" s="39" t="s">
        <v>455</v>
      </c>
      <c r="B850" s="1" t="s">
        <v>337</v>
      </c>
      <c r="C850" s="1" t="s">
        <v>26</v>
      </c>
      <c r="D850" s="1" t="s">
        <v>124</v>
      </c>
      <c r="E850" s="1" t="s">
        <v>403</v>
      </c>
      <c r="F850" s="1" t="s">
        <v>454</v>
      </c>
      <c r="G850" s="47">
        <v>93.5</v>
      </c>
      <c r="H850" s="2"/>
      <c r="I850" s="2"/>
      <c r="J850" s="63">
        <v>0</v>
      </c>
    </row>
    <row r="851" spans="1:10" s="18" customFormat="1" ht="76.5">
      <c r="A851" s="38" t="s">
        <v>149</v>
      </c>
      <c r="B851" s="23" t="s">
        <v>337</v>
      </c>
      <c r="C851" s="23" t="s">
        <v>26</v>
      </c>
      <c r="D851" s="23" t="s">
        <v>124</v>
      </c>
      <c r="E851" s="23" t="s">
        <v>150</v>
      </c>
      <c r="F851" s="23"/>
      <c r="G851" s="43">
        <f>G852</f>
        <v>7477</v>
      </c>
      <c r="H851" s="43">
        <f>H852</f>
        <v>4960</v>
      </c>
      <c r="I851" s="43">
        <f>I852</f>
        <v>0</v>
      </c>
      <c r="J851" s="43">
        <f>J852</f>
        <v>7462.5</v>
      </c>
    </row>
    <row r="852" spans="1:10" s="3" customFormat="1" ht="15">
      <c r="A852" s="25" t="s">
        <v>455</v>
      </c>
      <c r="B852" s="1" t="s">
        <v>337</v>
      </c>
      <c r="C852" s="1" t="s">
        <v>26</v>
      </c>
      <c r="D852" s="1" t="s">
        <v>124</v>
      </c>
      <c r="E852" s="1" t="s">
        <v>150</v>
      </c>
      <c r="F852" s="1" t="s">
        <v>454</v>
      </c>
      <c r="G852" s="47">
        <v>7477</v>
      </c>
      <c r="H852" s="2">
        <v>4960</v>
      </c>
      <c r="I852" s="2"/>
      <c r="J852" s="63">
        <v>7462.5</v>
      </c>
    </row>
    <row r="853" spans="1:10" s="18" customFormat="1" ht="14.25">
      <c r="A853" s="38" t="s">
        <v>157</v>
      </c>
      <c r="B853" s="23" t="s">
        <v>337</v>
      </c>
      <c r="C853" s="23" t="s">
        <v>135</v>
      </c>
      <c r="D853" s="23"/>
      <c r="E853" s="23"/>
      <c r="F853" s="23"/>
      <c r="G853" s="43">
        <f aca="true" t="shared" si="140" ref="G853:J857">G854</f>
        <v>700</v>
      </c>
      <c r="H853" s="43">
        <f t="shared" si="140"/>
        <v>0</v>
      </c>
      <c r="I853" s="43">
        <f t="shared" si="140"/>
        <v>0</v>
      </c>
      <c r="J853" s="43">
        <f t="shared" si="140"/>
        <v>0</v>
      </c>
    </row>
    <row r="854" spans="1:10" s="18" customFormat="1" ht="14.25">
      <c r="A854" s="38" t="s">
        <v>168</v>
      </c>
      <c r="B854" s="23" t="s">
        <v>337</v>
      </c>
      <c r="C854" s="23" t="s">
        <v>135</v>
      </c>
      <c r="D854" s="23" t="s">
        <v>122</v>
      </c>
      <c r="E854" s="23"/>
      <c r="F854" s="23"/>
      <c r="G854" s="43">
        <f t="shared" si="140"/>
        <v>700</v>
      </c>
      <c r="H854" s="43">
        <f t="shared" si="140"/>
        <v>0</v>
      </c>
      <c r="I854" s="43">
        <f t="shared" si="140"/>
        <v>0</v>
      </c>
      <c r="J854" s="43">
        <f t="shared" si="140"/>
        <v>0</v>
      </c>
    </row>
    <row r="855" spans="1:10" s="18" customFormat="1" ht="14.25">
      <c r="A855" s="38" t="s">
        <v>90</v>
      </c>
      <c r="B855" s="23" t="s">
        <v>337</v>
      </c>
      <c r="C855" s="23" t="s">
        <v>135</v>
      </c>
      <c r="D855" s="23" t="s">
        <v>122</v>
      </c>
      <c r="E855" s="23" t="s">
        <v>91</v>
      </c>
      <c r="F855" s="23"/>
      <c r="G855" s="43">
        <f t="shared" si="140"/>
        <v>700</v>
      </c>
      <c r="H855" s="43">
        <f t="shared" si="140"/>
        <v>0</v>
      </c>
      <c r="I855" s="43">
        <f t="shared" si="140"/>
        <v>0</v>
      </c>
      <c r="J855" s="43">
        <f t="shared" si="140"/>
        <v>0</v>
      </c>
    </row>
    <row r="856" spans="1:10" s="18" customFormat="1" ht="25.5">
      <c r="A856" s="39" t="s">
        <v>487</v>
      </c>
      <c r="B856" s="23" t="s">
        <v>337</v>
      </c>
      <c r="C856" s="23" t="s">
        <v>135</v>
      </c>
      <c r="D856" s="23" t="s">
        <v>122</v>
      </c>
      <c r="E856" s="23" t="s">
        <v>486</v>
      </c>
      <c r="F856" s="23"/>
      <c r="G856" s="43">
        <f t="shared" si="140"/>
        <v>700</v>
      </c>
      <c r="H856" s="43">
        <f t="shared" si="140"/>
        <v>0</v>
      </c>
      <c r="I856" s="43">
        <f t="shared" si="140"/>
        <v>0</v>
      </c>
      <c r="J856" s="43">
        <f t="shared" si="140"/>
        <v>0</v>
      </c>
    </row>
    <row r="857" spans="1:10" s="3" customFormat="1" ht="15">
      <c r="A857" s="39" t="s">
        <v>441</v>
      </c>
      <c r="B857" s="1" t="s">
        <v>337</v>
      </c>
      <c r="C857" s="1" t="s">
        <v>135</v>
      </c>
      <c r="D857" s="1" t="s">
        <v>122</v>
      </c>
      <c r="E857" s="1" t="s">
        <v>486</v>
      </c>
      <c r="F857" s="1" t="s">
        <v>440</v>
      </c>
      <c r="G857" s="47">
        <f t="shared" si="140"/>
        <v>700</v>
      </c>
      <c r="H857" s="47">
        <f t="shared" si="140"/>
        <v>0</v>
      </c>
      <c r="I857" s="47">
        <f t="shared" si="140"/>
        <v>0</v>
      </c>
      <c r="J857" s="47">
        <f t="shared" si="140"/>
        <v>0</v>
      </c>
    </row>
    <row r="858" spans="1:10" s="3" customFormat="1" ht="39">
      <c r="A858" s="39" t="s">
        <v>350</v>
      </c>
      <c r="B858" s="1" t="s">
        <v>337</v>
      </c>
      <c r="C858" s="1" t="s">
        <v>135</v>
      </c>
      <c r="D858" s="1" t="s">
        <v>122</v>
      </c>
      <c r="E858" s="1" t="s">
        <v>486</v>
      </c>
      <c r="F858" s="1" t="s">
        <v>351</v>
      </c>
      <c r="G858" s="47">
        <v>700</v>
      </c>
      <c r="H858" s="2"/>
      <c r="I858" s="2"/>
      <c r="J858" s="63">
        <v>0</v>
      </c>
    </row>
    <row r="859" spans="1:10" s="18" customFormat="1" ht="14.25">
      <c r="A859" s="29" t="s">
        <v>352</v>
      </c>
      <c r="B859" s="23" t="s">
        <v>337</v>
      </c>
      <c r="C859" s="23" t="s">
        <v>152</v>
      </c>
      <c r="D859" s="23"/>
      <c r="E859" s="23" t="s">
        <v>13</v>
      </c>
      <c r="F859" s="23" t="s">
        <v>13</v>
      </c>
      <c r="G859" s="43">
        <f aca="true" t="shared" si="141" ref="G859:J863">G860</f>
        <v>500</v>
      </c>
      <c r="H859" s="43">
        <f t="shared" si="141"/>
        <v>360</v>
      </c>
      <c r="I859" s="43">
        <f t="shared" si="141"/>
        <v>0</v>
      </c>
      <c r="J859" s="43">
        <f t="shared" si="141"/>
        <v>500</v>
      </c>
    </row>
    <row r="860" spans="1:10" s="18" customFormat="1" ht="14.25">
      <c r="A860" s="29" t="s">
        <v>353</v>
      </c>
      <c r="B860" s="23" t="s">
        <v>337</v>
      </c>
      <c r="C860" s="23" t="s">
        <v>152</v>
      </c>
      <c r="D860" s="23" t="s">
        <v>164</v>
      </c>
      <c r="E860" s="23" t="s">
        <v>13</v>
      </c>
      <c r="F860" s="23" t="s">
        <v>13</v>
      </c>
      <c r="G860" s="43">
        <f t="shared" si="141"/>
        <v>500</v>
      </c>
      <c r="H860" s="43">
        <f t="shared" si="141"/>
        <v>360</v>
      </c>
      <c r="I860" s="43">
        <f t="shared" si="141"/>
        <v>0</v>
      </c>
      <c r="J860" s="43">
        <f t="shared" si="141"/>
        <v>500</v>
      </c>
    </row>
    <row r="861" spans="1:10" s="18" customFormat="1" ht="14.25">
      <c r="A861" s="29" t="s">
        <v>90</v>
      </c>
      <c r="B861" s="23" t="s">
        <v>337</v>
      </c>
      <c r="C861" s="23" t="s">
        <v>152</v>
      </c>
      <c r="D861" s="23" t="s">
        <v>164</v>
      </c>
      <c r="E861" s="23" t="s">
        <v>91</v>
      </c>
      <c r="F861" s="23" t="s">
        <v>13</v>
      </c>
      <c r="G861" s="43">
        <f t="shared" si="141"/>
        <v>500</v>
      </c>
      <c r="H861" s="43">
        <f t="shared" si="141"/>
        <v>360</v>
      </c>
      <c r="I861" s="43">
        <f t="shared" si="141"/>
        <v>0</v>
      </c>
      <c r="J861" s="43">
        <f t="shared" si="141"/>
        <v>500</v>
      </c>
    </row>
    <row r="862" spans="1:10" s="18" customFormat="1" ht="25.5">
      <c r="A862" s="29" t="s">
        <v>354</v>
      </c>
      <c r="B862" s="23" t="s">
        <v>337</v>
      </c>
      <c r="C862" s="23" t="s">
        <v>152</v>
      </c>
      <c r="D862" s="23" t="s">
        <v>164</v>
      </c>
      <c r="E862" s="23" t="s">
        <v>355</v>
      </c>
      <c r="F862" s="23" t="s">
        <v>13</v>
      </c>
      <c r="G862" s="43">
        <f t="shared" si="141"/>
        <v>500</v>
      </c>
      <c r="H862" s="43">
        <f t="shared" si="141"/>
        <v>360</v>
      </c>
      <c r="I862" s="43">
        <f t="shared" si="141"/>
        <v>0</v>
      </c>
      <c r="J862" s="43">
        <f t="shared" si="141"/>
        <v>500</v>
      </c>
    </row>
    <row r="863" spans="1:10" s="3" customFormat="1" ht="15">
      <c r="A863" s="25" t="s">
        <v>379</v>
      </c>
      <c r="B863" s="1" t="s">
        <v>337</v>
      </c>
      <c r="C863" s="1" t="s">
        <v>152</v>
      </c>
      <c r="D863" s="1" t="s">
        <v>164</v>
      </c>
      <c r="E863" s="1" t="s">
        <v>355</v>
      </c>
      <c r="F863" s="1" t="s">
        <v>378</v>
      </c>
      <c r="G863" s="47">
        <f t="shared" si="141"/>
        <v>500</v>
      </c>
      <c r="H863" s="47">
        <f t="shared" si="141"/>
        <v>360</v>
      </c>
      <c r="I863" s="47">
        <f t="shared" si="141"/>
        <v>0</v>
      </c>
      <c r="J863" s="47">
        <f t="shared" si="141"/>
        <v>500</v>
      </c>
    </row>
    <row r="864" spans="1:10" s="3" customFormat="1" ht="15">
      <c r="A864" s="25" t="s">
        <v>115</v>
      </c>
      <c r="B864" s="1" t="s">
        <v>337</v>
      </c>
      <c r="C864" s="1" t="s">
        <v>152</v>
      </c>
      <c r="D864" s="1" t="s">
        <v>164</v>
      </c>
      <c r="E864" s="1" t="s">
        <v>355</v>
      </c>
      <c r="F864" s="1" t="s">
        <v>116</v>
      </c>
      <c r="G864" s="47">
        <v>500</v>
      </c>
      <c r="H864" s="2">
        <v>360</v>
      </c>
      <c r="I864" s="2"/>
      <c r="J864" s="63">
        <v>500</v>
      </c>
    </row>
    <row r="865" spans="1:10" s="18" customFormat="1" ht="14.25">
      <c r="A865" s="29" t="s">
        <v>356</v>
      </c>
      <c r="B865" s="23" t="s">
        <v>337</v>
      </c>
      <c r="C865" s="23" t="s">
        <v>100</v>
      </c>
      <c r="D865" s="23"/>
      <c r="E865" s="23" t="s">
        <v>13</v>
      </c>
      <c r="F865" s="23" t="s">
        <v>13</v>
      </c>
      <c r="G865" s="43">
        <f aca="true" t="shared" si="142" ref="G865:J869">G866</f>
        <v>577</v>
      </c>
      <c r="H865" s="43">
        <f t="shared" si="142"/>
        <v>577</v>
      </c>
      <c r="I865" s="43">
        <f t="shared" si="142"/>
        <v>0</v>
      </c>
      <c r="J865" s="43">
        <f t="shared" si="142"/>
        <v>564.6</v>
      </c>
    </row>
    <row r="866" spans="1:10" s="18" customFormat="1" ht="25.5">
      <c r="A866" s="29" t="s">
        <v>357</v>
      </c>
      <c r="B866" s="23" t="s">
        <v>337</v>
      </c>
      <c r="C866" s="23" t="s">
        <v>100</v>
      </c>
      <c r="D866" s="23" t="s">
        <v>24</v>
      </c>
      <c r="E866" s="23" t="s">
        <v>13</v>
      </c>
      <c r="F866" s="23" t="s">
        <v>13</v>
      </c>
      <c r="G866" s="43">
        <f t="shared" si="142"/>
        <v>577</v>
      </c>
      <c r="H866" s="43">
        <f t="shared" si="142"/>
        <v>577</v>
      </c>
      <c r="I866" s="43">
        <f t="shared" si="142"/>
        <v>0</v>
      </c>
      <c r="J866" s="43">
        <f t="shared" si="142"/>
        <v>564.6</v>
      </c>
    </row>
    <row r="867" spans="1:10" s="18" customFormat="1" ht="38.25">
      <c r="A867" s="38" t="s">
        <v>427</v>
      </c>
      <c r="B867" s="23" t="s">
        <v>337</v>
      </c>
      <c r="C867" s="23" t="s">
        <v>100</v>
      </c>
      <c r="D867" s="23" t="s">
        <v>24</v>
      </c>
      <c r="E867" s="23" t="s">
        <v>66</v>
      </c>
      <c r="F867" s="23" t="s">
        <v>13</v>
      </c>
      <c r="G867" s="43">
        <f t="shared" si="142"/>
        <v>577</v>
      </c>
      <c r="H867" s="43">
        <f t="shared" si="142"/>
        <v>577</v>
      </c>
      <c r="I867" s="43">
        <f t="shared" si="142"/>
        <v>0</v>
      </c>
      <c r="J867" s="43">
        <f t="shared" si="142"/>
        <v>564.6</v>
      </c>
    </row>
    <row r="868" spans="1:10" s="18" customFormat="1" ht="38.25">
      <c r="A868" s="29" t="s">
        <v>338</v>
      </c>
      <c r="B868" s="23" t="s">
        <v>337</v>
      </c>
      <c r="C868" s="23" t="s">
        <v>100</v>
      </c>
      <c r="D868" s="23" t="s">
        <v>24</v>
      </c>
      <c r="E868" s="23" t="s">
        <v>339</v>
      </c>
      <c r="F868" s="23" t="s">
        <v>13</v>
      </c>
      <c r="G868" s="43">
        <f t="shared" si="142"/>
        <v>577</v>
      </c>
      <c r="H868" s="43">
        <f t="shared" si="142"/>
        <v>577</v>
      </c>
      <c r="I868" s="43">
        <f t="shared" si="142"/>
        <v>0</v>
      </c>
      <c r="J868" s="43">
        <f t="shared" si="142"/>
        <v>564.6</v>
      </c>
    </row>
    <row r="869" spans="1:10" s="18" customFormat="1" ht="14.25">
      <c r="A869" s="29" t="s">
        <v>358</v>
      </c>
      <c r="B869" s="23" t="s">
        <v>337</v>
      </c>
      <c r="C869" s="23" t="s">
        <v>100</v>
      </c>
      <c r="D869" s="23" t="s">
        <v>24</v>
      </c>
      <c r="E869" s="23" t="s">
        <v>359</v>
      </c>
      <c r="F869" s="23" t="s">
        <v>13</v>
      </c>
      <c r="G869" s="43">
        <f t="shared" si="142"/>
        <v>577</v>
      </c>
      <c r="H869" s="43">
        <f t="shared" si="142"/>
        <v>577</v>
      </c>
      <c r="I869" s="43">
        <f t="shared" si="142"/>
        <v>0</v>
      </c>
      <c r="J869" s="43">
        <f t="shared" si="142"/>
        <v>564.6</v>
      </c>
    </row>
    <row r="870" spans="1:10" s="3" customFormat="1" ht="15">
      <c r="A870" s="25" t="s">
        <v>360</v>
      </c>
      <c r="B870" s="1" t="s">
        <v>337</v>
      </c>
      <c r="C870" s="1" t="s">
        <v>100</v>
      </c>
      <c r="D870" s="1" t="s">
        <v>24</v>
      </c>
      <c r="E870" s="1" t="s">
        <v>359</v>
      </c>
      <c r="F870" s="1" t="s">
        <v>361</v>
      </c>
      <c r="G870" s="47">
        <v>577</v>
      </c>
      <c r="H870" s="2">
        <v>577</v>
      </c>
      <c r="I870" s="2"/>
      <c r="J870" s="63">
        <v>564.6</v>
      </c>
    </row>
    <row r="871" spans="1:10" s="18" customFormat="1" ht="38.25">
      <c r="A871" s="29" t="s">
        <v>362</v>
      </c>
      <c r="B871" s="23" t="s">
        <v>337</v>
      </c>
      <c r="C871" s="23" t="s">
        <v>130</v>
      </c>
      <c r="D871" s="23"/>
      <c r="E871" s="23" t="s">
        <v>13</v>
      </c>
      <c r="F871" s="23" t="s">
        <v>13</v>
      </c>
      <c r="G871" s="43">
        <f>G872+G881+G890</f>
        <v>83132.8</v>
      </c>
      <c r="H871" s="43">
        <f>H872+H881+H890</f>
        <v>85073.1</v>
      </c>
      <c r="I871" s="43">
        <f>I872+I881+I890</f>
        <v>0</v>
      </c>
      <c r="J871" s="43">
        <f>J872+J881+J890</f>
        <v>78405</v>
      </c>
    </row>
    <row r="872" spans="1:10" s="18" customFormat="1" ht="38.25">
      <c r="A872" s="29" t="s">
        <v>363</v>
      </c>
      <c r="B872" s="23" t="s">
        <v>337</v>
      </c>
      <c r="C872" s="23" t="s">
        <v>130</v>
      </c>
      <c r="D872" s="23" t="s">
        <v>24</v>
      </c>
      <c r="E872" s="23" t="s">
        <v>13</v>
      </c>
      <c r="F872" s="23" t="s">
        <v>13</v>
      </c>
      <c r="G872" s="43">
        <f aca="true" t="shared" si="143" ref="G872:J873">G873</f>
        <v>81694.3</v>
      </c>
      <c r="H872" s="43">
        <f t="shared" si="143"/>
        <v>84931.8</v>
      </c>
      <c r="I872" s="43">
        <f t="shared" si="143"/>
        <v>0</v>
      </c>
      <c r="J872" s="43">
        <f t="shared" si="143"/>
        <v>77916.3</v>
      </c>
    </row>
    <row r="873" spans="1:10" s="18" customFormat="1" ht="14.25">
      <c r="A873" s="29" t="s">
        <v>65</v>
      </c>
      <c r="B873" s="23" t="s">
        <v>337</v>
      </c>
      <c r="C873" s="23" t="s">
        <v>130</v>
      </c>
      <c r="D873" s="23" t="s">
        <v>24</v>
      </c>
      <c r="E873" s="23" t="s">
        <v>66</v>
      </c>
      <c r="F873" s="23" t="s">
        <v>13</v>
      </c>
      <c r="G873" s="43">
        <f t="shared" si="143"/>
        <v>81694.3</v>
      </c>
      <c r="H873" s="43">
        <f t="shared" si="143"/>
        <v>84931.8</v>
      </c>
      <c r="I873" s="43">
        <f t="shared" si="143"/>
        <v>0</v>
      </c>
      <c r="J873" s="43">
        <f t="shared" si="143"/>
        <v>77916.3</v>
      </c>
    </row>
    <row r="874" spans="1:10" s="18" customFormat="1" ht="38.25">
      <c r="A874" s="29" t="s">
        <v>338</v>
      </c>
      <c r="B874" s="23" t="s">
        <v>337</v>
      </c>
      <c r="C874" s="23" t="s">
        <v>130</v>
      </c>
      <c r="D874" s="23" t="s">
        <v>24</v>
      </c>
      <c r="E874" s="23" t="s">
        <v>339</v>
      </c>
      <c r="F874" s="23" t="s">
        <v>13</v>
      </c>
      <c r="G874" s="43">
        <f>G875+G878</f>
        <v>81694.3</v>
      </c>
      <c r="H874" s="43">
        <f>H875+H878</f>
        <v>84931.8</v>
      </c>
      <c r="I874" s="43">
        <f>I875+I878</f>
        <v>0</v>
      </c>
      <c r="J874" s="43">
        <f>J875+J878</f>
        <v>77916.3</v>
      </c>
    </row>
    <row r="875" spans="1:10" s="18" customFormat="1" ht="25.5">
      <c r="A875" s="29" t="s">
        <v>368</v>
      </c>
      <c r="B875" s="23" t="s">
        <v>337</v>
      </c>
      <c r="C875" s="23" t="s">
        <v>130</v>
      </c>
      <c r="D875" s="23" t="s">
        <v>24</v>
      </c>
      <c r="E875" s="23" t="s">
        <v>369</v>
      </c>
      <c r="F875" s="23" t="s">
        <v>13</v>
      </c>
      <c r="G875" s="43">
        <f aca="true" t="shared" si="144" ref="G875:J876">G876</f>
        <v>1831</v>
      </c>
      <c r="H875" s="43">
        <f t="shared" si="144"/>
        <v>1831</v>
      </c>
      <c r="I875" s="43">
        <f t="shared" si="144"/>
        <v>0</v>
      </c>
      <c r="J875" s="43">
        <f t="shared" si="144"/>
        <v>1831</v>
      </c>
    </row>
    <row r="876" spans="1:10" s="3" customFormat="1" ht="15">
      <c r="A876" s="25" t="s">
        <v>444</v>
      </c>
      <c r="B876" s="1" t="s">
        <v>337</v>
      </c>
      <c r="C876" s="1" t="s">
        <v>130</v>
      </c>
      <c r="D876" s="1" t="s">
        <v>24</v>
      </c>
      <c r="E876" s="1" t="s">
        <v>369</v>
      </c>
      <c r="F876" s="1" t="s">
        <v>445</v>
      </c>
      <c r="G876" s="47">
        <f t="shared" si="144"/>
        <v>1831</v>
      </c>
      <c r="H876" s="47">
        <f t="shared" si="144"/>
        <v>1831</v>
      </c>
      <c r="I876" s="47">
        <f t="shared" si="144"/>
        <v>0</v>
      </c>
      <c r="J876" s="47">
        <f t="shared" si="144"/>
        <v>1831</v>
      </c>
    </row>
    <row r="877" spans="1:10" s="3" customFormat="1" ht="15">
      <c r="A877" s="25" t="s">
        <v>366</v>
      </c>
      <c r="B877" s="1" t="s">
        <v>337</v>
      </c>
      <c r="C877" s="1" t="s">
        <v>130</v>
      </c>
      <c r="D877" s="1" t="s">
        <v>24</v>
      </c>
      <c r="E877" s="1" t="s">
        <v>369</v>
      </c>
      <c r="F877" s="1" t="s">
        <v>367</v>
      </c>
      <c r="G877" s="47">
        <v>1831</v>
      </c>
      <c r="H877" s="2">
        <v>1831</v>
      </c>
      <c r="I877" s="2"/>
      <c r="J877" s="63">
        <v>1831</v>
      </c>
    </row>
    <row r="878" spans="1:10" s="18" customFormat="1" ht="25.5">
      <c r="A878" s="29" t="s">
        <v>364</v>
      </c>
      <c r="B878" s="23" t="s">
        <v>337</v>
      </c>
      <c r="C878" s="23" t="s">
        <v>130</v>
      </c>
      <c r="D878" s="23" t="s">
        <v>24</v>
      </c>
      <c r="E878" s="23" t="s">
        <v>365</v>
      </c>
      <c r="F878" s="23" t="s">
        <v>13</v>
      </c>
      <c r="G878" s="43">
        <f aca="true" t="shared" si="145" ref="G878:J879">G879</f>
        <v>79863.3</v>
      </c>
      <c r="H878" s="43">
        <f t="shared" si="145"/>
        <v>83100.8</v>
      </c>
      <c r="I878" s="43">
        <f t="shared" si="145"/>
        <v>0</v>
      </c>
      <c r="J878" s="43">
        <f t="shared" si="145"/>
        <v>76085.3</v>
      </c>
    </row>
    <row r="879" spans="1:10" s="3" customFormat="1" ht="15">
      <c r="A879" s="25" t="s">
        <v>444</v>
      </c>
      <c r="B879" s="1" t="s">
        <v>337</v>
      </c>
      <c r="C879" s="1" t="s">
        <v>130</v>
      </c>
      <c r="D879" s="1" t="s">
        <v>24</v>
      </c>
      <c r="E879" s="1" t="s">
        <v>365</v>
      </c>
      <c r="F879" s="1" t="s">
        <v>445</v>
      </c>
      <c r="G879" s="47">
        <f t="shared" si="145"/>
        <v>79863.3</v>
      </c>
      <c r="H879" s="47">
        <f t="shared" si="145"/>
        <v>83100.8</v>
      </c>
      <c r="I879" s="47">
        <f t="shared" si="145"/>
        <v>0</v>
      </c>
      <c r="J879" s="47">
        <f t="shared" si="145"/>
        <v>76085.3</v>
      </c>
    </row>
    <row r="880" spans="1:10" s="3" customFormat="1" ht="15">
      <c r="A880" s="25" t="s">
        <v>366</v>
      </c>
      <c r="B880" s="1" t="s">
        <v>337</v>
      </c>
      <c r="C880" s="1" t="s">
        <v>130</v>
      </c>
      <c r="D880" s="1" t="s">
        <v>24</v>
      </c>
      <c r="E880" s="1" t="s">
        <v>365</v>
      </c>
      <c r="F880" s="1" t="s">
        <v>367</v>
      </c>
      <c r="G880" s="47">
        <v>79863.3</v>
      </c>
      <c r="H880" s="2">
        <v>83100.8</v>
      </c>
      <c r="I880" s="2"/>
      <c r="J880" s="63">
        <v>76085.3</v>
      </c>
    </row>
    <row r="881" spans="1:10" s="18" customFormat="1" ht="14.25">
      <c r="A881" s="38" t="s">
        <v>448</v>
      </c>
      <c r="B881" s="23" t="s">
        <v>337</v>
      </c>
      <c r="C881" s="23" t="s">
        <v>130</v>
      </c>
      <c r="D881" s="23" t="s">
        <v>164</v>
      </c>
      <c r="E881" s="23"/>
      <c r="F881" s="23"/>
      <c r="G881" s="43">
        <f aca="true" t="shared" si="146" ref="G881:J882">G882</f>
        <v>1370.3</v>
      </c>
      <c r="H881" s="43">
        <f t="shared" si="146"/>
        <v>0</v>
      </c>
      <c r="I881" s="43">
        <f t="shared" si="146"/>
        <v>0</v>
      </c>
      <c r="J881" s="43">
        <f t="shared" si="146"/>
        <v>420.5</v>
      </c>
    </row>
    <row r="882" spans="1:10" s="18" customFormat="1" ht="38.25">
      <c r="A882" s="38" t="s">
        <v>427</v>
      </c>
      <c r="B882" s="23" t="s">
        <v>337</v>
      </c>
      <c r="C882" s="23" t="s">
        <v>130</v>
      </c>
      <c r="D882" s="23" t="s">
        <v>164</v>
      </c>
      <c r="E882" s="23" t="s">
        <v>66</v>
      </c>
      <c r="F882" s="23"/>
      <c r="G882" s="43">
        <f t="shared" si="146"/>
        <v>1370.3</v>
      </c>
      <c r="H882" s="43">
        <f t="shared" si="146"/>
        <v>0</v>
      </c>
      <c r="I882" s="43">
        <f t="shared" si="146"/>
        <v>0</v>
      </c>
      <c r="J882" s="43">
        <f t="shared" si="146"/>
        <v>420.5</v>
      </c>
    </row>
    <row r="883" spans="1:10" s="18" customFormat="1" ht="38.25">
      <c r="A883" s="38" t="s">
        <v>338</v>
      </c>
      <c r="B883" s="23" t="s">
        <v>337</v>
      </c>
      <c r="C883" s="23" t="s">
        <v>130</v>
      </c>
      <c r="D883" s="23" t="s">
        <v>164</v>
      </c>
      <c r="E883" s="23" t="s">
        <v>339</v>
      </c>
      <c r="F883" s="23"/>
      <c r="G883" s="43">
        <f>G887+G884</f>
        <v>1370.3</v>
      </c>
      <c r="H883" s="43">
        <f>H887+H884</f>
        <v>0</v>
      </c>
      <c r="I883" s="43">
        <f>I887+I884</f>
        <v>0</v>
      </c>
      <c r="J883" s="43">
        <f>J887+J884</f>
        <v>420.5</v>
      </c>
    </row>
    <row r="884" spans="1:10" s="3" customFormat="1" ht="26.25">
      <c r="A884" s="38" t="s">
        <v>457</v>
      </c>
      <c r="B884" s="1" t="s">
        <v>337</v>
      </c>
      <c r="C884" s="1" t="s">
        <v>130</v>
      </c>
      <c r="D884" s="1" t="s">
        <v>164</v>
      </c>
      <c r="E884" s="1" t="s">
        <v>456</v>
      </c>
      <c r="F884" s="1"/>
      <c r="G884" s="47">
        <f aca="true" t="shared" si="147" ref="G884:J885">G885</f>
        <v>218.5</v>
      </c>
      <c r="H884" s="47">
        <f t="shared" si="147"/>
        <v>0</v>
      </c>
      <c r="I884" s="47">
        <f t="shared" si="147"/>
        <v>0</v>
      </c>
      <c r="J884" s="47">
        <f t="shared" si="147"/>
        <v>218.5</v>
      </c>
    </row>
    <row r="885" spans="1:10" s="3" customFormat="1" ht="15">
      <c r="A885" s="39" t="s">
        <v>444</v>
      </c>
      <c r="B885" s="1" t="s">
        <v>337</v>
      </c>
      <c r="C885" s="1" t="s">
        <v>130</v>
      </c>
      <c r="D885" s="1" t="s">
        <v>164</v>
      </c>
      <c r="E885" s="1" t="s">
        <v>456</v>
      </c>
      <c r="F885" s="1" t="s">
        <v>445</v>
      </c>
      <c r="G885" s="47">
        <f t="shared" si="147"/>
        <v>218.5</v>
      </c>
      <c r="H885" s="47">
        <f t="shared" si="147"/>
        <v>0</v>
      </c>
      <c r="I885" s="47">
        <f t="shared" si="147"/>
        <v>0</v>
      </c>
      <c r="J885" s="47">
        <f t="shared" si="147"/>
        <v>218.5</v>
      </c>
    </row>
    <row r="886" spans="1:10" s="3" customFormat="1" ht="15">
      <c r="A886" s="39" t="s">
        <v>448</v>
      </c>
      <c r="B886" s="1" t="s">
        <v>337</v>
      </c>
      <c r="C886" s="1" t="s">
        <v>130</v>
      </c>
      <c r="D886" s="1" t="s">
        <v>164</v>
      </c>
      <c r="E886" s="1" t="s">
        <v>456</v>
      </c>
      <c r="F886" s="1" t="s">
        <v>447</v>
      </c>
      <c r="G886" s="47">
        <v>218.5</v>
      </c>
      <c r="H886" s="2"/>
      <c r="I886" s="2"/>
      <c r="J886" s="63">
        <v>218.5</v>
      </c>
    </row>
    <row r="887" spans="1:10" s="18" customFormat="1" ht="38.25">
      <c r="A887" s="38" t="s">
        <v>449</v>
      </c>
      <c r="B887" s="23" t="s">
        <v>337</v>
      </c>
      <c r="C887" s="23" t="s">
        <v>130</v>
      </c>
      <c r="D887" s="23" t="s">
        <v>164</v>
      </c>
      <c r="E887" s="23" t="s">
        <v>446</v>
      </c>
      <c r="F887" s="23"/>
      <c r="G887" s="43">
        <f aca="true" t="shared" si="148" ref="G887:J888">G888</f>
        <v>1151.8</v>
      </c>
      <c r="H887" s="43">
        <f t="shared" si="148"/>
        <v>0</v>
      </c>
      <c r="I887" s="43">
        <f t="shared" si="148"/>
        <v>0</v>
      </c>
      <c r="J887" s="43">
        <f t="shared" si="148"/>
        <v>202</v>
      </c>
    </row>
    <row r="888" spans="1:10" s="3" customFormat="1" ht="15">
      <c r="A888" s="39" t="s">
        <v>444</v>
      </c>
      <c r="B888" s="1" t="s">
        <v>337</v>
      </c>
      <c r="C888" s="1" t="s">
        <v>130</v>
      </c>
      <c r="D888" s="1" t="s">
        <v>164</v>
      </c>
      <c r="E888" s="1" t="s">
        <v>446</v>
      </c>
      <c r="F888" s="1" t="s">
        <v>445</v>
      </c>
      <c r="G888" s="47">
        <f t="shared" si="148"/>
        <v>1151.8</v>
      </c>
      <c r="H888" s="47">
        <f t="shared" si="148"/>
        <v>0</v>
      </c>
      <c r="I888" s="47">
        <f t="shared" si="148"/>
        <v>0</v>
      </c>
      <c r="J888" s="47">
        <f t="shared" si="148"/>
        <v>202</v>
      </c>
    </row>
    <row r="889" spans="1:10" s="3" customFormat="1" ht="15">
      <c r="A889" s="39" t="s">
        <v>448</v>
      </c>
      <c r="B889" s="1" t="s">
        <v>337</v>
      </c>
      <c r="C889" s="1" t="s">
        <v>130</v>
      </c>
      <c r="D889" s="1" t="s">
        <v>164</v>
      </c>
      <c r="E889" s="1" t="s">
        <v>446</v>
      </c>
      <c r="F889" s="1" t="s">
        <v>447</v>
      </c>
      <c r="G889" s="47">
        <v>1151.8</v>
      </c>
      <c r="H889" s="2"/>
      <c r="I889" s="2"/>
      <c r="J889" s="63">
        <v>202</v>
      </c>
    </row>
    <row r="890" spans="1:10" s="18" customFormat="1" ht="14.25">
      <c r="A890" s="29" t="s">
        <v>370</v>
      </c>
      <c r="B890" s="23" t="s">
        <v>337</v>
      </c>
      <c r="C890" s="23" t="s">
        <v>130</v>
      </c>
      <c r="D890" s="23" t="s">
        <v>122</v>
      </c>
      <c r="E890" s="23" t="s">
        <v>13</v>
      </c>
      <c r="F890" s="23" t="s">
        <v>13</v>
      </c>
      <c r="G890" s="43">
        <f aca="true" t="shared" si="149" ref="G890:J894">G891</f>
        <v>68.2</v>
      </c>
      <c r="H890" s="43">
        <f t="shared" si="149"/>
        <v>141.3</v>
      </c>
      <c r="I890" s="43">
        <f t="shared" si="149"/>
        <v>0</v>
      </c>
      <c r="J890" s="43">
        <f t="shared" si="149"/>
        <v>68.2</v>
      </c>
    </row>
    <row r="891" spans="1:10" s="18" customFormat="1" ht="38.25">
      <c r="A891" s="38" t="s">
        <v>427</v>
      </c>
      <c r="B891" s="23" t="s">
        <v>337</v>
      </c>
      <c r="C891" s="23" t="s">
        <v>130</v>
      </c>
      <c r="D891" s="23" t="s">
        <v>122</v>
      </c>
      <c r="E891" s="23" t="s">
        <v>66</v>
      </c>
      <c r="F891" s="23" t="s">
        <v>13</v>
      </c>
      <c r="G891" s="43">
        <f t="shared" si="149"/>
        <v>68.2</v>
      </c>
      <c r="H891" s="43">
        <f t="shared" si="149"/>
        <v>141.3</v>
      </c>
      <c r="I891" s="43">
        <f t="shared" si="149"/>
        <v>0</v>
      </c>
      <c r="J891" s="43">
        <f t="shared" si="149"/>
        <v>68.2</v>
      </c>
    </row>
    <row r="892" spans="1:10" s="18" customFormat="1" ht="38.25">
      <c r="A892" s="38" t="s">
        <v>338</v>
      </c>
      <c r="B892" s="23" t="s">
        <v>337</v>
      </c>
      <c r="C892" s="23" t="s">
        <v>130</v>
      </c>
      <c r="D892" s="23" t="s">
        <v>122</v>
      </c>
      <c r="E892" s="23" t="s">
        <v>339</v>
      </c>
      <c r="F892" s="23"/>
      <c r="G892" s="43">
        <f t="shared" si="149"/>
        <v>68.2</v>
      </c>
      <c r="H892" s="43">
        <f t="shared" si="149"/>
        <v>141.3</v>
      </c>
      <c r="I892" s="43">
        <f t="shared" si="149"/>
        <v>0</v>
      </c>
      <c r="J892" s="43">
        <f t="shared" si="149"/>
        <v>68.2</v>
      </c>
    </row>
    <row r="893" spans="1:10" s="18" customFormat="1" ht="51">
      <c r="A893" s="29" t="s">
        <v>92</v>
      </c>
      <c r="B893" s="23" t="s">
        <v>337</v>
      </c>
      <c r="C893" s="23" t="s">
        <v>130</v>
      </c>
      <c r="D893" s="23" t="s">
        <v>122</v>
      </c>
      <c r="E893" s="23" t="s">
        <v>383</v>
      </c>
      <c r="F893" s="23" t="s">
        <v>13</v>
      </c>
      <c r="G893" s="43">
        <f t="shared" si="149"/>
        <v>68.2</v>
      </c>
      <c r="H893" s="43">
        <f t="shared" si="149"/>
        <v>141.3</v>
      </c>
      <c r="I893" s="43">
        <f t="shared" si="149"/>
        <v>0</v>
      </c>
      <c r="J893" s="43">
        <f t="shared" si="149"/>
        <v>68.2</v>
      </c>
    </row>
    <row r="894" spans="1:10" s="3" customFormat="1" ht="15">
      <c r="A894" s="25" t="s">
        <v>441</v>
      </c>
      <c r="B894" s="1" t="s">
        <v>337</v>
      </c>
      <c r="C894" s="1" t="s">
        <v>130</v>
      </c>
      <c r="D894" s="1" t="s">
        <v>122</v>
      </c>
      <c r="E894" s="1" t="s">
        <v>93</v>
      </c>
      <c r="F894" s="1" t="s">
        <v>440</v>
      </c>
      <c r="G894" s="47">
        <f t="shared" si="149"/>
        <v>68.2</v>
      </c>
      <c r="H894" s="47">
        <f t="shared" si="149"/>
        <v>141.3</v>
      </c>
      <c r="I894" s="47">
        <f t="shared" si="149"/>
        <v>0</v>
      </c>
      <c r="J894" s="47">
        <f t="shared" si="149"/>
        <v>68.2</v>
      </c>
    </row>
    <row r="895" spans="1:10" s="3" customFormat="1" ht="39">
      <c r="A895" s="25" t="s">
        <v>350</v>
      </c>
      <c r="B895" s="1" t="s">
        <v>337</v>
      </c>
      <c r="C895" s="1" t="s">
        <v>130</v>
      </c>
      <c r="D895" s="1" t="s">
        <v>122</v>
      </c>
      <c r="E895" s="1" t="s">
        <v>93</v>
      </c>
      <c r="F895" s="1" t="s">
        <v>351</v>
      </c>
      <c r="G895" s="47">
        <v>68.2</v>
      </c>
      <c r="H895" s="2">
        <v>141.3</v>
      </c>
      <c r="I895" s="2"/>
      <c r="J895" s="63">
        <v>68.2</v>
      </c>
    </row>
    <row r="896" spans="1:10" ht="15">
      <c r="A896" s="70" t="s">
        <v>16</v>
      </c>
      <c r="B896" s="70"/>
      <c r="C896" s="70"/>
      <c r="D896" s="70"/>
      <c r="E896" s="70"/>
      <c r="F896" s="70"/>
      <c r="G896" s="52">
        <f>G13+G390+G439+G588+G809</f>
        <v>1090158.9000000001</v>
      </c>
      <c r="H896" s="52">
        <f>H13+H390+H439+H588+H809</f>
        <v>746686.9</v>
      </c>
      <c r="I896" s="52">
        <f>I13+I390+I439+I588+I809</f>
        <v>0</v>
      </c>
      <c r="J896" s="58">
        <f>J13+J390+J439+J588+J809</f>
        <v>968788.2</v>
      </c>
    </row>
  </sheetData>
  <sheetProtection/>
  <autoFilter ref="A9:I896"/>
  <mergeCells count="6">
    <mergeCell ref="D2:J2"/>
    <mergeCell ref="B3:J3"/>
    <mergeCell ref="A4:J4"/>
    <mergeCell ref="C5:J5"/>
    <mergeCell ref="A7:J7"/>
    <mergeCell ref="A896:F896"/>
  </mergeCells>
  <printOptions/>
  <pageMargins left="0.7874015748031497" right="0.7874015748031497" top="0.7874015748031497" bottom="0.5905511811023623" header="0.31496062992125984" footer="0.31496062992125984"/>
  <pageSetup fitToHeight="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1</cp:lastModifiedBy>
  <cp:lastPrinted>2016-03-02T05:45:01Z</cp:lastPrinted>
  <dcterms:created xsi:type="dcterms:W3CDTF">2014-06-17T07:38:51Z</dcterms:created>
  <dcterms:modified xsi:type="dcterms:W3CDTF">2016-03-03T05:20:41Z</dcterms:modified>
  <cp:category/>
  <cp:version/>
  <cp:contentType/>
  <cp:contentStatus/>
</cp:coreProperties>
</file>