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8060" windowHeight="10365" activeTab="1"/>
  </bookViews>
  <sheets>
    <sheet name="ТИПОВАЯ ФОРМА ДОКЛАДА" sheetId="1" r:id="rId1"/>
    <sheet name="Показатели" sheetId="2" r:id="rId2"/>
  </sheets>
  <definedNames>
    <definedName name="_xlnm.Print_Titles" localSheetId="1">Показатели!$5:$6</definedName>
  </definedNames>
  <calcPr calcId="144525"/>
</workbook>
</file>

<file path=xl/calcChain.xml><?xml version="1.0" encoding="utf-8"?>
<calcChain xmlns="http://schemas.openxmlformats.org/spreadsheetml/2006/main">
  <c r="J6" i="2" l="1"/>
  <c r="I6" i="2"/>
  <c r="H6" i="2"/>
  <c r="F6" i="2"/>
  <c r="E6" i="2"/>
</calcChain>
</file>

<file path=xl/sharedStrings.xml><?xml version="1.0" encoding="utf-8"?>
<sst xmlns="http://schemas.openxmlformats.org/spreadsheetml/2006/main" count="382" uniqueCount="182">
  <si>
    <t>УТВЕРЖДЕНА</t>
  </si>
  <si>
    <t>постановлением Правительства
Российской Федерации
от 17 декабря 2012 г.№ 1317</t>
  </si>
  <si>
    <t>ТИПОВАЯ ФОРМА ДОКЛАДА</t>
  </si>
  <si>
    <t>(ф.и.о. главы местной администрации городского округа (муниципального района))</t>
  </si>
  <si>
    <t>Малопургинский район</t>
  </si>
  <si>
    <t>наименование городского округа (муниципального района)</t>
  </si>
  <si>
    <t>о достигнутых значениях показателей для оценки эффективности деятельности органов местного самоуправления</t>
  </si>
  <si>
    <t>городских округов и муниципальных районов за 2018 год и их пранируемые значения на 3 летний период</t>
  </si>
  <si>
    <t>Подпись</t>
  </si>
  <si>
    <t>Дата</t>
  </si>
  <si>
    <t>"_______"</t>
  </si>
  <si>
    <t>__________</t>
  </si>
  <si>
    <t>_______</t>
  </si>
  <si>
    <t>г.</t>
  </si>
  <si>
    <t>I. Показатели эффективности деятельности органов местного самоуправления городского округа 
(муниципального района)</t>
  </si>
  <si>
    <t>(официальное наименование городского округа (муниципального района))</t>
  </si>
  <si>
    <t xml:space="preserve">  Единица 
измерения</t>
  </si>
  <si>
    <t>Отчетная информация</t>
  </si>
  <si>
    <t>Примечание</t>
  </si>
  <si>
    <t>2018</t>
  </si>
  <si>
    <t>Экономическое развитие</t>
  </si>
  <si>
    <t>1.</t>
  </si>
  <si>
    <t>Число субъектов малого и среднего предпринимательства в расчете на 10 тыс. человек населения</t>
  </si>
  <si>
    <t>единиц</t>
  </si>
  <si>
    <t>2.</t>
  </si>
  <si>
    <t>Доля среднесписочной численности работников (без внешних совместителей) малых и средних предприятий в среднесписочной численности работников (без внешних совместителей) всех предприятий и организаций</t>
  </si>
  <si>
    <t>процентов</t>
  </si>
  <si>
    <t>3.</t>
  </si>
  <si>
    <t>Объем инвестиций в основной капитал (за исключением бюджетных средств) в расчете на 1 жителя</t>
  </si>
  <si>
    <t>рублей</t>
  </si>
  <si>
    <t>4.</t>
  </si>
  <si>
    <t>Доля площади земельных участков, являющихся объектами налогообложения земельным налогом, в общей площади территории городского округа (муниципального района)</t>
  </si>
  <si>
    <t>5.</t>
  </si>
  <si>
    <t>Доля прибыльных сельскохозяйственных организаций в общем их числе</t>
  </si>
  <si>
    <t xml:space="preserve">В 2018 году отчитались 18 хозяйств, из них 3 сработали убыточно. Доля прибыльных предприятий составила 84 %. 
ГУП УР «Ордена Ленина племзавод им. 10 лет УАССР» согласно определению Арбитражного суда Удмуртской Республики от 02 марта 2017 года по делу  №А71-4610/2016 признано банкротом. В отношении него открыто конкурсное производство, конкурсным управляющим назначен Карелин Алексей Васильевич. По результатам 2018 года предприятие сработало убыточно. Убыток составил 14918 тыс. руб. На этот результат повлияли следующие факторы: снижение цены на молоко (если в 2017 году средняя цена 1ц. молока составляла 2334 руб.,  то по итогам 2018 года 2019 руб.); снижение валового производства молока.
ООО «Первый май» по результатам 2018 года убыток составил 11418 тыс. руб. в 2017-2018 годах на предприятие был наложен карантин, они не могли реализовать племенной молодняк, произошло снижение основного стада.  На данный результат так же повлияло и падение цены на продукцию.
ООО «Уромское» убыток составил 1916 тыс. руб. На предприятие сосредоточенно 1810 голов крупного рогатого скота. Площадь пашни составляет 705 га. Корма приходиться приобретать. 
</t>
  </si>
  <si>
    <t>6.</t>
  </si>
  <si>
    <t>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t>
  </si>
  <si>
    <t xml:space="preserve">В последующие годы планируется уменьшение процента, так как планируется проведением работ по реконструкции автодорог общего пользования местного значения и ремонта дорог улично-дорожной сети по муниципальным образованиям поселений. 
Объекты, планируемые к приведению в нормативное состояние на 2019 год утверждены следующими документами: 
- Решением Совета депутатов муниципальное образование «Постольское» от 17 декабря 2018 года № 18-5-37; 
- Решение Совета депутатов муниципального образования «Ильинское» от 18 декабря 2018 года № 16-7-83; 
- Решение Совета депутатов муниципального образования «Пугачевское» от 19 октября 2018 года; 
- Решение Совета депутатов муниципального образования «Уромское» от 29 декабря 2018 года № 20-1-92; 
- Решение Совета депутатов муниципального образования «Иваново-Самарское» от 15 марта 2019 года № 19-10-106; 
- Решение Совета депутатов муниципального образования «Кечевское» от 18 декабря 2018 года № 22-3-106; 
- Решение Совета депутатов муниципального образования «Малопургинское» от 04 марта 2019 года № 17.2.83. 
Для улучшения показателя необходимо повысить качество выполнения работ по приведению в нормативное состояние. Использовать качественные материалы. Предпринимать меры по сохранению дорожного покрытия. Проводить информирование населения и организаций района о необходимости проведения профилактических мероприятий, направленных на сохранность автодорог (водоотвод, о недопустимости раскидывания снега на проезжую часть, о необходимости согласования земляных работ вдоль автомобильных дорог и т.д.) 
</t>
  </si>
  <si>
    <t>7.</t>
  </si>
  <si>
    <t>Доля населения, проживающего в населенных пунктах, не имеющих регулярного автобусного и (или) железнодорожного сообщения с административным центром городского округа (муниципального района), в общей численности населения городского округа (муниципального района)</t>
  </si>
  <si>
    <t>Доля населения, проживающего в населенных пунктах, не имеющих ре-гулярного автобусного сообщения с районным центром по итогам 2018 года  сократилась. Увеличение населения,  имеющих регулярное автобусное и (или) железнодорожное сообщение с административным центром муни-ципального района обусловлено миграцией населения из отдаленных труднодоступных пунктов района в с.Малая Пурга и центральные усадьбы.</t>
  </si>
  <si>
    <t>8.</t>
  </si>
  <si>
    <t>Среднемесячная номинальная начисленная заработная плата работников:</t>
  </si>
  <si>
    <t/>
  </si>
  <si>
    <t>крупных и средних предприятий и некоммерческих организаций</t>
  </si>
  <si>
    <t>По итогам 2018 года номинальная начисленная заработная плата составила 26110,8 рублей или 112,5% к уровню 2017 года. На рост заработной платы оказывают влияние мероприятия по достижению целевых показателей по оплате труда медицинских, педагогических, социальных работников и работников учреждений культуры, а также повышение уровня минимального размера оплаты труда. Прогнозные значения показателей в соответствии с Прогнозом социально-экономического развития МО "Малопургинский район" на 2019-2021 годы</t>
  </si>
  <si>
    <t>муниципальных дошкольных образовательных учреждений</t>
  </si>
  <si>
    <t>Среднемесячная заработная плата дошкольных образовательных учреждений в 2018 году составила 18334,1 руб., по сравнению с 2017 годом увеличилась  на 1214,30 руб. (2017 год – 17119,8руб.). Это связано с  увеличение МРОТ в январе и мае  2018года, выполнение показателей по ДК, а также изменение сети образовательных учреждений. Прогнозный показатель среднемесячной номинальной начисленной заработной платы работников муниципальных дошкольных образовательных учреждений в 2019 году составит 19324,15 руб., в 2020 году 20251,71 руб., в 2021 году 21365,56руб.</t>
  </si>
  <si>
    <t>муниципальных общеобразовательных учреждений</t>
  </si>
  <si>
    <t xml:space="preserve">Среднемесячная номинальная начисленная заработная плата работников муниципальных общеобразовательных учреждений в 2018 году составила 23220 руб., по сравнению с 2017 годом зарплата увеличилась  на 3770,8 руб. (2017 год - 19449,20 руб.). Это связано с  увеличение МРОТ в январе и мае  2018года, выполнение показателей по ДК. </t>
  </si>
  <si>
    <t>учителей муниципальных общеобразовательных учреждений</t>
  </si>
  <si>
    <t>Среднемесячная номинальная начисленная заработная плата учителей муниципальных общеобразовательных учреждений в 2018 году составила 27570,37 руб., по сравнению с 2017 годом зарплата увеличилась на 10,7 % (2017 год - 24915,26 руб.). Повышение связано с увеличение МРОТ в январе и мае 2018года, а также выполнением показателей по ДК.</t>
  </si>
  <si>
    <t>муниципальных учреждений культуры и искусства</t>
  </si>
  <si>
    <t>Среднемесячная заработная плата муниципальных учреждений культуры и искусства в 2018 году составила 27947,3 руб., по сравнению с 2017 годом увеличилась на 5186,3 руб. (2017 год – 22761руб.). Это связано с увеличение МРОТ в январе и мае 2018года, выполнение показателей по ДК. Прогнозный показатель среднемесячной номинальной начисленной заработной платы работников муниципальных дошкольных образовательных учреждений в 2019 году составит 29456,46 руб., в 2020 году 30870,37 руб., в 2021 году 30998 руб.</t>
  </si>
  <si>
    <t>муниципальных учреждений физической культуры и спорта</t>
  </si>
  <si>
    <t>Дошкольное образование</t>
  </si>
  <si>
    <t>9.</t>
  </si>
  <si>
    <t>Доля детей в возрасте 1 - 6 лет, получающих дошкольную образовательную услугу и (или) услугу по их содержанию в муниципальных образовательных учреждениях в общей численности детей в возрасте 1 - 6 лет</t>
  </si>
  <si>
    <t xml:space="preserve">В 2018 году доля детей в возрасте 1 - 6 лет, получающих дошкольную образовательную услугу, составила 64,79 % по отношению к 2017 году она снизилась на 0,85%. Объясняется тем, что в районе высокая рождаемость. Ежегодное открытие групп кратковременного пребывания не решит проблему сложившейся ситуации. Очередность, возможно, уменьшить за счёт строительства детского сада в с. Малая Пурга на 80 мест.  </t>
  </si>
  <si>
    <t>10.</t>
  </si>
  <si>
    <t>Доля детей в возрасте 1 - 6 лет, стоящих на учете для определения в муниципальные дошкольные образовательные учреждения, в общей численности детей в возрасте 1 - 6 лет</t>
  </si>
  <si>
    <t>Доля детей в возрасте 1-6 лет, стоящих на учете для определения в МДОУ в 2018 году составила 12,09%, что на 2,32% меньше чем в 2017 году. Это связано с переуплотнением групп детских садов райцентра. В плановом периоде показатель улучшается в связи со строительством нового детского сада в с. Малая Пурга на 4 группы.</t>
  </si>
  <si>
    <t>11.</t>
  </si>
  <si>
    <t>Доля муниципальных дошкольных образовательных учреждений, здания которых находятся в аварийном состоянии или требуют капитального ремонта, в общем числе муниципальных дошкольных образовательных учреждений</t>
  </si>
  <si>
    <t xml:space="preserve">Доля дошкольных учреждений, здания которых требуют капитального ремонта в 2018 году составила 0%, что на 6,25% меньше чем в 2017 году.  В двух зданиях МДОУ д/с №1 Колокольчик с. Малая Пурга произведен капитальный ремонт.
</t>
  </si>
  <si>
    <t>Общее и дополнительное образование</t>
  </si>
  <si>
    <t>12.</t>
  </si>
  <si>
    <t>Доля выпускников муниципальных общеобразовательных учреждений, сдавших единый государственный экзамен по русскому языку и математике, в общей численности выпускников муниципальных общеобразовательных учреждений, сдававших единый государственный экзамен по данным предметам</t>
  </si>
  <si>
    <t>13.</t>
  </si>
  <si>
    <t>Доля выпускников муниципальных общеобразовательных учреждений, не получивших аттестат о среднем (полном) образовании, в общей численности выпускников муниципальных общеобразовательных учреждений</t>
  </si>
  <si>
    <t>Доля выпускников, которые не получили аттестат об окончании школы, в 2018 году составила 0,58 %, это лучше прошлогоднего результата на 0,07% ( 2017год – 0,65%). Для снижения данного показателя и повышения качества в Малопургинском районе проводятся следующие меры: 
- педагоги на методических семинарах проводят практические семинары и обмен опытом по подготовке к ЕГЭ, повышают квалификацию на различных курсах, участвуют в вебинарах по подготовке ГИА, проводимых УДГУ и Рособрнадзором; 
- учащиеся участвуют в апробациях и диагностических тестированиях, посещают курсы по выбору в образовательных организациях, занимаются на подготовительных курсах довузовской подготовки при УДГУ и ИЖГСХА; 
- управление ОАМО «Малопургинский район» ведет мониторинг за работой ОО по выполнению образовательных программ по учебным предметам, руководители ОО осуществляют контроль за работой педагогов по качественному выполнению образовательных программ по учебным предметам.</t>
  </si>
  <si>
    <t>14.</t>
  </si>
  <si>
    <t>Доля муниципальных общеобразовательных учреждений, соответствующих современным требованиям обучения, в общем количестве муниципальных общеобразовательных учреждений</t>
  </si>
  <si>
    <t>Доля муниципальных общеобразовательных учреждений, соответствующих современным требованиям обучения составила 78,51 %, что на 0,37%  лучше, чем в 2017 году. Показатель улучшился в связи с изменением сети образовательных учреждений. Изменения ожидаются в 2020 году, будет построена средняя школа д. Аксакшур, которая находится в аварийном состоянии.</t>
  </si>
  <si>
    <t>15.</t>
  </si>
  <si>
    <t>Доля муниципальных общеобразовательных учреждений, здания которых находятся в аварийном состоянии или требуют капитального ремонта, в общем количестве муниципальных общеобразовательных учреждений</t>
  </si>
  <si>
    <t>Доля муниципальных общеобразовательных учреждений, здания которых находятся в аварийном состоянии или требуют капитального ремонта, в общем количестве общеобразовательных учреждений в 2018 году составила 4,0%, по сравнению с 2017 годом показатель ухудшился на 0,15%. Изменение  показателя произошло по причине изменения сети образовательных организаций. К 2020 года показатель улучшится, будет построена новая школа в д. Аксакшур, которая сейчас находится в аварийном состоянии.</t>
  </si>
  <si>
    <t>16.</t>
  </si>
  <si>
    <t>Доля детей первой и второй групп здоровья в общей численности обучающихся в муниципальных общеобразовательных учреждениях</t>
  </si>
  <si>
    <t>Доля детей первой и второй групп здоровья в общей численности обучающихся общеобразовательных учреждений муниципального образования «Малопургинский район» в 2018 году составляет 86,95% , что на 1,42% ниже уровня прошлого года.  Причиной стало  компьютеризация образовательного процесса, уменьшение двигательного режима учащихся, ухудшение качества питания в семьях.  Плановые показатели в последующие годы немного увеличиваются  2019год – 88,10%, 2020 год – 88,86%, 2021 год – 89,41%, вследствие работы проводимой образовательными учреждениями в рамках программ по здоровьесбережению, мероприятий по приобщению к здоровому образу жизни, республиканской программы «разговор о правильном питании».</t>
  </si>
  <si>
    <t>17.</t>
  </si>
  <si>
    <t>Доля обучающихся в муниципальных общеобразовательных учреждениях, занимающихся во вторую (третью) смену, в общей численности обучающихся в муниципальных общеобразовательных учреждениях</t>
  </si>
  <si>
    <t>В 2018 году доля учащихся, занимающихся во вторую смену, увеличилась на 1,21% (2017год – 18,27%) и составила 19,48% от общей численности учащихся. Часть учащихся МОУ СОШ д. Аксакшур перешла на обучение во вторую смену, так как основное здание школы было закрыто, учебный процесс проходит в здании детского сада.</t>
  </si>
  <si>
    <t>18.</t>
  </si>
  <si>
    <t>Расходы бюджета муниципального образования на общее образование в расчете на 1 обучающегося в муниципальных общеобразовательных учреждениях</t>
  </si>
  <si>
    <t>тыс. рублей</t>
  </si>
  <si>
    <t>Расходы бюджета муниципального образования на общее образование в расчете на 1 обучающегося в муниципальных общеобразовательных учреждениях в 2018 году увеличились на 3,55 тыс.руб. и составили 20,87 тыс.руб. по сравнению с 2017годом. Рост показателя связан с увеличением тарифов на энергоносители, с выполнением санитарно-эпидемиологических требований к условиям и организации обучения в общеобразовательных и других учреждениях.</t>
  </si>
  <si>
    <t>19.</t>
  </si>
  <si>
    <t>Доля детей в возрасте 5 - 18 лет, получающих услуги по дополнительному образованию в организациях различной организационно-правовой формы и формы собственности, в общей численности детей данной возрастной группы</t>
  </si>
  <si>
    <t>В 2018 году доля детей, получающих услугу по дополнительному образованию в учреждениях дополнительного образования детей, составила 77,12%, что на 32,1 % больше, чем в 2017 году. Причиной стало введение ПФДО.  Педагоги под образования имеющиеся в ОУ начали вести кружковую работу, выкладывать программы в «навигатор», вместо внеурочной деятельности, как это было до введения ПФДО  Плановые показатели в последующие годы увеличиваются и составят 2019год – 77,6%, 2020 год – 78,1%, 2021 год – 78,6%.</t>
  </si>
  <si>
    <t>Культура</t>
  </si>
  <si>
    <t>20.</t>
  </si>
  <si>
    <t>Уровень фактической обеспеченности учреждениями культуры от нормативной потребности:</t>
  </si>
  <si>
    <t>клубами и учреждениями клубного типа</t>
  </si>
  <si>
    <t>Уровень фактической обеспеченности клубами в 2018 году составил 94,88%, показатель уменьшился  на 5,12% по сравнению с 2017 годом, причиной стало закрытие трех клубов.</t>
  </si>
  <si>
    <t>библиотеками</t>
  </si>
  <si>
    <t>Уровень фактической обеспеченности библиотеками в 2018 году составил 85,71%, показатель остался  на уровне 2017 года. В последующие годы показатель не улучшится, так как открытие библиотек не планируется.</t>
  </si>
  <si>
    <t>парками культуры и отдыха</t>
  </si>
  <si>
    <t>Доля муниципальных учреждений культуры, здания которых находятся в аварийном состоянии или требуют капитального ремонта, в общем количестве муниципальных учреждений культуры</t>
  </si>
  <si>
    <t>Доля муниципальных учреждений культуры, здания которых находятся в аварийном состоянии или требуют капитального ремонта в 2018 году составила 22,58%, что на 0,96% хуже показателя 2017 года (21,62%).  Это связано с уменьшением количества зданий. В последующие годы показатель улучшится за счет национального проекта «Культура» по которому 1 учреждение в год районе ремонтируют. В 2019 – 19,35%, 2020 – 16,13%, 2021 – 12,9%.</t>
  </si>
  <si>
    <t>22.</t>
  </si>
  <si>
    <t>Доля объектов культурного наследия, находящихся в муниципальной собственности и требующих консервации или реставрации, в общем количестве объектов культурного наследия, находящихся в муниципальной собственности</t>
  </si>
  <si>
    <t>Физическая культура и спорт</t>
  </si>
  <si>
    <t>23.</t>
  </si>
  <si>
    <t>Доля населения, систематически занимающегося физической культурой и спортом</t>
  </si>
  <si>
    <t>23.1.</t>
  </si>
  <si>
    <t>Доля обучающихся, систематически занимающихся физической культурой и спортом, в общей численности обучающихся</t>
  </si>
  <si>
    <t>Жилищное строительство и обеспечение граждан жильем</t>
  </si>
  <si>
    <t>24.</t>
  </si>
  <si>
    <t>Общая площадь жилых помещений, приходящаяся в среднем на одного жителя, - всего</t>
  </si>
  <si>
    <t>кв. метров</t>
  </si>
  <si>
    <t>в том числе введенная в действие за один год</t>
  </si>
  <si>
    <t>25.</t>
  </si>
  <si>
    <t>Площадь земельных участков, предоставленных для строительства в расчете на 10 тыс. человек населения, - всего</t>
  </si>
  <si>
    <t>гектаров</t>
  </si>
  <si>
    <t>В 2018 году показатель уменьшился  в связи отсутствием готовых территории для ИЖС. Начали работу по изготовлению проектов планировки территории шести населенных пунктов на общую площадь 47,6 га. Количество участков для жилой застройки -161 участков, которые будут предоставлены в 2019-2020 годах.</t>
  </si>
  <si>
    <t>в том числе земельных участков, предоставленных для жилищного строительства, индивидуального строительства и комплексного освоения в целях жилищного строительства</t>
  </si>
  <si>
    <t>26.</t>
  </si>
  <si>
    <t>Площадь земельных участков, предоставленных для строительства, в отношении которых с даты принятия решения о предоставлении земельного участка или подписания протокола о результатах торгов (конкурсов, аукционов) не было получено разрешение на ввод в эксплуатацию:</t>
  </si>
  <si>
    <t>объектов жилищного строительства - в течение 3 лет</t>
  </si>
  <si>
    <t>иных объектов капитального строительства - в течение 5 лет</t>
  </si>
  <si>
    <t>Жилищно-коммунальное хозяйство</t>
  </si>
  <si>
    <t>27.</t>
  </si>
  <si>
    <t>Доля многоквартирных домов, в которых собственники помещений выбрали и реализуют один из способов управления многоквартирными домами, в общем числе многоквартирных домов, в которых собственники помещений должны выбрать способ управления данными домами</t>
  </si>
  <si>
    <t>28.</t>
  </si>
  <si>
    <t>Доля организаций коммунального комплекса, осуществляющих производство товаров, оказание услуг по водо-, тепло-, газо-, электроснабжению, водоотведению, очистке сточных вод, утилизации (захоронению) твердых бытовых отходов и использующих объекты коммунальной инфраструктуры на праве частной собственности, по договору аренды или концессии, участие субъекта Российской Федерации и (или) городского округа (муниципального района) в уставном капитале которых составляет не более 25 процентов, в общем числе организаций коммунального комплекса, осуществляющих свою деятельность на территории городского округа (муниципального района)</t>
  </si>
  <si>
    <t>В связи с отказом ООО "Малопургинское ЖКХ" от обслуживания и эксплуатации объектов теплоснабжения, тепловые сети переданы по договору хозяйственного ведения в МУП "УК в ЖКХ"</t>
  </si>
  <si>
    <t>29.</t>
  </si>
  <si>
    <t>Доля многоквартирных домов, расположенных на земельных участках, в отношении которых осуществлен государственный кадастровый учет</t>
  </si>
  <si>
    <t>30.</t>
  </si>
  <si>
    <t>Доля населения, получившего жилые помещения и улучшившего жилищные условия в отчетном году, в общей численности населения, состоящего на учете в качестве нуждающегося в жилых помещениях</t>
  </si>
  <si>
    <t xml:space="preserve">В связи с тем, что подпрограмма "Обеспечение жильем молодых семей в 2018 году Удмуртией не финансировалась, показатель снизился по сравнению с 2017 годом
</t>
  </si>
  <si>
    <t>Организация муниципального управления</t>
  </si>
  <si>
    <t>31.</t>
  </si>
  <si>
    <t>Доля налоговых и неналоговых доходов местного бюджета (за исключением поступлений налоговых доходов по дополнительным нормативам отчислений) в общем объеме собственных доходов бюджета муниципального образования (без учета субвенций)</t>
  </si>
  <si>
    <t>Сумма налоговых и неналоговых доходов в 2018 году увеличилась на сумму 17 105,28 тыс. рублей. Также доля в общем объеме доходов бюджета увеличилась с 43,7%  до 46%. Большую роль сыграло увеличение поступлений по НДФЛ, ее доля в общем поступлении налоговых доходов составила 77,6%. Наблюдается уменьшение поступлений из вышестоящих бюджетов, по сравнению с прошлым 2017 годом поступления (без учета субвенций) уменьшились на 3 929,9 тыс. рублей.</t>
  </si>
  <si>
    <t>32.</t>
  </si>
  <si>
    <t>Доля основных фондов организаций муниципальной формы собственности, находящихся в стадии банкротства, в основных фондах организаций муниципальной формы собственности (на конец года по полной учетной стоимости)</t>
  </si>
  <si>
    <t>33.</t>
  </si>
  <si>
    <t>Объем не завершенного в установленные сроки строительства, осуществляемого за счет средств бюджета городского округа (муниципального района)</t>
  </si>
  <si>
    <t>Увеличение объемов незавершенного  строительства произошло в результате консервации объекта: "Начальная общеобразовательная школа-детский сад в д.Средние Юри" Малопургинского района УР"  и  строительство объекта "Лыжная база в с.Малая Пурга Малопургинского района УР"</t>
  </si>
  <si>
    <t>34.</t>
  </si>
  <si>
    <t>Доля просроченной кредиторской задолженности по оплате труда (включая начисления на оплату труда) муниципальных учреждений в общем объеме расходов муниципального образования на оплату труда (включая начисления на оплату труда)</t>
  </si>
  <si>
    <t xml:space="preserve">Наличие кредиторской задолженности по оплате труда (в том числе начисления на выплаты по оплате труда) на 01.01.2019г. (в том числе незначительное увеличение на сумму 6 026,51 руб. по отношению к данному показателю по состоянию на 01.01.2018г.) связано с отсутствием финансирования из бюджета Удмуртской Республики на выполнение переданных полномочий:
	 1)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3)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Заработная плата работникам бюджетной сферы муниципального образования «Малопургинский район» за 2018 год выплачена в полном объеме, оплата кредиторской задолженности по начислениям на выплаты по оплате труда (взносы на обязательное пенсионное страхование, взносы на обязательное медицинское страхование, взносы на обязательное социальное страхование) проведена в январе 2019 года.
</t>
  </si>
  <si>
    <t>35.</t>
  </si>
  <si>
    <t>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t>
  </si>
  <si>
    <t xml:space="preserve">	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 «Малопургинский район» за 2018 год  в сравнении с 2017 годом увеличились в связи с увеличением МРОТ с 01.01.2018г и с 01.05.2018г., увеличением заработной платы работников на 4% с 01.01.2018 года. В соответствии с постановлением Правительства Удмуртской Республики от 16.01.2018 г. № 1 «О повышении денежного содержания (оплаты труда) работников органов государственной власти Удмуртской Республики и органов местного самоуправления в Удмуртской Республике», а также в связи с изменением структуры ОМСУ в 2018 году и  проведением организационно - штатных мероприятий (работники, не являющиеся муниципальными служащими переведены во вновь образованное 17 октября 2018 года муниципальное учреждение «Комплексный центр по обслуживанию муниципальных учреждений и ЕДДС»). При этом выплаты работникам, связанные с проведенными организационными-штатными мероприятиями в соответствии с законодательством были произведены в 2018  году. 
	Уменьшение планируемых расходов бюджета муниципального образования на содержание работников органов местного самоуправления в расчете на одного жителя муниципального образования «Малопургинский район» в 2019 году по отношению к фактическому расходу 2018 года связано с изменением структуры ОМСУ в 2018 году и  проведением организационно - штатных мероприятий (работники, не являющиеся муниципальными служащими переведены во вновь образованное 17 октября 2018 года муниципальное учреждение «Комплексный центр по обслуживанию муниципальных учреждений и ЕДДС»), а так же бюджетные ассигнования по статье 213 «Начисления на выплаты по оплате труда» на 2019 год запланированы не в полном объеме, в связи с ограниченностью возможностей бюджета
</t>
  </si>
  <si>
    <t>36.</t>
  </si>
  <si>
    <t>Наличие в городском округе (муниципальном районе) утвержденного генерального плана городского округа (схемы территориального планирования муниципального района)</t>
  </si>
  <si>
    <t>да/нет</t>
  </si>
  <si>
    <t>да</t>
  </si>
  <si>
    <t>Утверждена Решением Совета депутатов муниципального образования «Малопургинский район» от 18 июня 2010 года № 25-5-325 «Об утверждении схемы территориального планирования муниципального образования «Малопургинский район»</t>
  </si>
  <si>
    <t>37.</t>
  </si>
  <si>
    <t>Удовлетворенность населения деятельностью органов местного самоуправления городского округа (муниципального района)</t>
  </si>
  <si>
    <t>процентов от числа опрошенных</t>
  </si>
  <si>
    <t>Опрос с целью оценки удовлетворенности населения деятельностью органов местного самоуправления был проведен в отношении 740 респондентов. Удовлетворенность населения работой органов местного самоуправления по итогам 2018 года составила – 70,8%, что выше показателя прошлого года на 2%. 
В среднем по муниципальному образованию «Малопургинский район» 19,7% респондентов полностью удовлетворены работой районных органов власти, 51,1% - опрошенных скорее удовлетворены работой муниципальных органов власти. 7,7% от общего числа респондентов затруднились в оценке деятельности органов власти.Значительное место в формировании положительного отношения к власти отводится информированию населения. В течение года  Глава района и его заместители информировали население о работе Администрации, решаемых проблемах и планах работы на круглых столах, в сходах граждан и встречах с коллективами, проводимых  в поселениях района.</t>
  </si>
  <si>
    <t>38.</t>
  </si>
  <si>
    <t>Среднегодовая численность постоянного населения</t>
  </si>
  <si>
    <t>тыс. человек</t>
  </si>
  <si>
    <t>Энергосбережение и повышение энергетической эффективности</t>
  </si>
  <si>
    <t>39.</t>
  </si>
  <si>
    <t>Удельная величина потребления энергетических ресурсов в многоквартирных домах:</t>
  </si>
  <si>
    <t>электрическая энергия</t>
  </si>
  <si>
    <t>кВт/ч на 1 проживающего</t>
  </si>
  <si>
    <t>тепловая энергия</t>
  </si>
  <si>
    <t>Гкал на 1 кв. метр общей площади</t>
  </si>
  <si>
    <t>горячая вода</t>
  </si>
  <si>
    <t>куб. метров на 1 прожи-вающего</t>
  </si>
  <si>
    <t>холодная вода</t>
  </si>
  <si>
    <t>природный газ</t>
  </si>
  <si>
    <t>40.</t>
  </si>
  <si>
    <t>Удельная величина потребления энергетических ресурсов муниципальными бюджетными учреждениями:</t>
  </si>
  <si>
    <t>кВт/ч на 1 человека населения</t>
  </si>
  <si>
    <t>Увеличение удельных показателей связано с использованием электрической энергии в целях отопления</t>
  </si>
  <si>
    <t>Снижение удельных показателей связано с уточнением отапливаемых площадей</t>
  </si>
  <si>
    <t>куб. метров на 1 челове-ка населения</t>
  </si>
  <si>
    <t>Снижение удельных показателей связано с внедрением энергосберегающих  мероприятий</t>
  </si>
  <si>
    <t>Увеличение удельных показателей связано с установкой приборов учета</t>
  </si>
  <si>
    <t xml:space="preserve">Снижение удельных показателей связано с внедрением энергосберегающих мероприятий </t>
  </si>
  <si>
    <t>за 2018 год и их планируемые значения на 3-х летний период</t>
  </si>
  <si>
    <t>Юрина Сергея Васильевича</t>
  </si>
  <si>
    <t>(ф.и.о. главы муниципального образования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</si>
</sst>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 mmmm\ yyyy\ \'yy/\'"/>
  </numFmts>
  <fonts count="11" x14ac:knownFonts="1">
    <font>
      <sz val="8"/>
      <name val="Arial"/>
    </font>
    <font>
      <sz val="8"/>
      <name val="Times New Roman"/>
    </font>
    <font>
      <sz val="12"/>
      <name val="Times New Roman"/>
    </font>
    <font>
      <sz val="14"/>
      <name val="Times New Roman"/>
    </font>
    <font>
      <b/>
      <sz val="14"/>
      <name val="Times New Roman"/>
    </font>
    <font>
      <sz val="10"/>
      <name val="Times New Roman"/>
    </font>
    <font>
      <sz val="8.25"/>
      <name val="Times New Roman"/>
    </font>
    <font>
      <sz val="13"/>
      <name val="Times New Roman"/>
    </font>
    <font>
      <b/>
      <sz val="10"/>
      <color rgb="FF000080"/>
      <name val="Tahoma"/>
    </font>
    <font>
      <sz val="12"/>
      <color rgb="FF000080"/>
      <name val="Tahoma"/>
    </font>
    <font>
      <sz val="12"/>
      <name val="Times New Roman"/>
      <family val="1"/>
      <charset val="204"/>
    </font>
  </fonts>
  <fills count="4">
    <fill>
      <patternFill patternType="none"/>
    </fill>
    <fill>
      <patternFill patternType="gray125"/>
    </fill>
    <fill>
      <patternFill patternType="solid">
        <fgColor rgb="FFE9E7E4"/>
      </patternFill>
    </fill>
    <fill>
      <patternFill patternType="solid">
        <fgColor rgb="FFF3F3F3"/>
      </patternFill>
    </fill>
  </fills>
  <borders count="6">
    <border>
      <left/>
      <right/>
      <top/>
      <bottom/>
      <diagonal/>
    </border>
    <border>
      <left/>
      <right/>
      <top/>
      <bottom style="thin">
        <color rgb="FF000000"/>
      </bottom>
      <diagonal/>
    </border>
    <border>
      <left/>
      <right/>
      <top style="thin">
        <color rgb="FF000000"/>
      </top>
      <bottom/>
      <diagonal/>
    </border>
    <border>
      <left/>
      <right/>
      <top/>
      <bottom style="thin">
        <color rgb="FFC0C0C0"/>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49">
    <xf numFmtId="0" fontId="0" fillId="0" borderId="0" xfId="0" applyProtection="1">
      <protection locked="0"/>
    </xf>
    <xf numFmtId="0" fontId="1" fillId="0" borderId="0" xfId="0" applyFont="1" applyAlignment="1">
      <alignment vertical="top"/>
    </xf>
    <xf numFmtId="0" fontId="2" fillId="0" borderId="0" xfId="0" applyFont="1" applyAlignment="1">
      <alignment horizontal="center" vertical="center"/>
    </xf>
    <xf numFmtId="0" fontId="0" fillId="0" borderId="0" xfId="0" applyAlignment="1">
      <alignment vertical="top"/>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pplyProtection="1">
      <alignment vertical="top"/>
      <protection hidden="1"/>
    </xf>
    <xf numFmtId="164" fontId="7" fillId="0" borderId="2" xfId="0" applyNumberFormat="1" applyFont="1" applyBorder="1" applyAlignment="1">
      <alignment horizontal="right"/>
    </xf>
    <xf numFmtId="0" fontId="7" fillId="0" borderId="2" xfId="0" applyFont="1" applyBorder="1" applyAlignment="1">
      <alignment horizontal="center"/>
    </xf>
    <xf numFmtId="0" fontId="7" fillId="0" borderId="0" xfId="0" applyFont="1" applyAlignment="1">
      <alignment vertical="top"/>
    </xf>
    <xf numFmtId="0" fontId="1" fillId="0" borderId="0" xfId="0" applyFont="1" applyAlignment="1" applyProtection="1">
      <alignment vertical="top"/>
      <protection locked="0"/>
    </xf>
    <xf numFmtId="0" fontId="0" fillId="0" borderId="0" xfId="0" applyAlignment="1" applyProtection="1">
      <alignment vertical="top"/>
      <protection locked="0"/>
    </xf>
    <xf numFmtId="0" fontId="2" fillId="0" borderId="0" xfId="0" applyFont="1" applyAlignment="1">
      <alignment horizontal="center" vertical="center" wrapText="1"/>
    </xf>
    <xf numFmtId="0" fontId="0" fillId="0" borderId="0" xfId="0" applyAlignment="1">
      <alignment horizontal="left" vertical="top"/>
    </xf>
    <xf numFmtId="0" fontId="5" fillId="0" borderId="0" xfId="0" applyFont="1" applyAlignment="1">
      <alignment horizontal="center" vertical="center" wrapText="1"/>
    </xf>
    <xf numFmtId="0" fontId="8" fillId="0" borderId="0" xfId="0" applyFont="1" applyAlignment="1">
      <alignment horizontal="center" vertical="center" wrapText="1"/>
    </xf>
    <xf numFmtId="0" fontId="9" fillId="0" borderId="3" xfId="0" applyFont="1" applyBorder="1" applyAlignment="1">
      <alignment horizontal="center" vertical="center" wrapText="1"/>
    </xf>
    <xf numFmtId="0" fontId="0" fillId="0" borderId="4" xfId="0" applyBorder="1" applyAlignment="1">
      <alignment vertical="top"/>
    </xf>
    <xf numFmtId="0" fontId="2" fillId="2" borderId="5" xfId="0" applyFont="1" applyFill="1" applyBorder="1" applyAlignment="1">
      <alignment horizontal="center" vertical="center"/>
    </xf>
    <xf numFmtId="2" fontId="2" fillId="3" borderId="5" xfId="0" applyNumberFormat="1" applyFont="1" applyFill="1" applyBorder="1" applyAlignment="1">
      <alignment horizontal="left" vertical="center" wrapText="1" indent="1"/>
    </xf>
    <xf numFmtId="0" fontId="2" fillId="3" borderId="5" xfId="0" applyFont="1" applyFill="1" applyBorder="1" applyAlignment="1">
      <alignment horizontal="left" vertical="center" wrapText="1" indent="1"/>
    </xf>
    <xf numFmtId="0" fontId="2" fillId="2" borderId="5" xfId="0" applyFont="1" applyFill="1" applyBorder="1" applyAlignment="1">
      <alignment horizontal="left" vertical="top" wrapText="1" indent="1"/>
    </xf>
    <xf numFmtId="0" fontId="2" fillId="2" borderId="5" xfId="0" applyFont="1" applyFill="1" applyBorder="1" applyAlignment="1">
      <alignment horizontal="left" vertical="center" wrapText="1" indent="1"/>
    </xf>
    <xf numFmtId="2" fontId="2" fillId="0" borderId="5" xfId="0" applyNumberFormat="1" applyFont="1" applyBorder="1" applyAlignment="1" applyProtection="1">
      <alignment horizontal="left" vertical="center" wrapText="1" indent="1"/>
      <protection locked="0"/>
    </xf>
    <xf numFmtId="0" fontId="2" fillId="0" borderId="5" xfId="0" applyFont="1" applyBorder="1" applyAlignment="1" applyProtection="1">
      <alignment horizontal="left" vertical="center" wrapText="1" indent="1"/>
      <protection locked="0"/>
    </xf>
    <xf numFmtId="0" fontId="2" fillId="2" borderId="5" xfId="0" applyFont="1" applyFill="1" applyBorder="1" applyAlignment="1">
      <alignment horizontal="left" vertical="center" wrapText="1" indent="4"/>
    </xf>
    <xf numFmtId="0" fontId="2" fillId="2" borderId="5" xfId="0" applyFont="1" applyFill="1" applyBorder="1" applyAlignment="1">
      <alignment horizontal="left" vertical="top" wrapText="1"/>
    </xf>
    <xf numFmtId="0" fontId="3" fillId="0" borderId="1" xfId="0" applyFont="1" applyBorder="1" applyAlignment="1" applyProtection="1">
      <alignment horizontal="center" vertical="center"/>
      <protection hidden="1"/>
    </xf>
    <xf numFmtId="0" fontId="3" fillId="0" borderId="1" xfId="0" applyFont="1" applyBorder="1" applyAlignment="1">
      <alignment horizontal="center" vertical="center"/>
    </xf>
    <xf numFmtId="0" fontId="7" fillId="0" borderId="1" xfId="0" applyFont="1" applyBorder="1"/>
    <xf numFmtId="0" fontId="5" fillId="0" borderId="2" xfId="0" applyFont="1" applyBorder="1" applyAlignment="1" applyProtection="1">
      <alignment horizontal="center" vertical="center"/>
      <protection hidden="1"/>
    </xf>
    <xf numFmtId="0" fontId="5" fillId="0" borderId="2" xfId="0" applyFont="1" applyBorder="1" applyAlignment="1">
      <alignment horizontal="center" vertical="center"/>
    </xf>
    <xf numFmtId="0" fontId="2" fillId="0" borderId="0" xfId="0" applyFont="1" applyAlignment="1" applyProtection="1">
      <alignment horizontal="center" vertical="center"/>
      <protection hidden="1"/>
    </xf>
    <xf numFmtId="0" fontId="2" fillId="0" borderId="0" xfId="0" applyFont="1" applyAlignment="1">
      <alignment horizontal="center" vertical="center"/>
    </xf>
    <xf numFmtId="0" fontId="3" fillId="0" borderId="0" xfId="0" applyFont="1" applyAlignment="1" applyProtection="1">
      <alignment horizontal="center" vertical="center"/>
      <protection hidden="1"/>
    </xf>
    <xf numFmtId="0" fontId="3" fillId="0" borderId="0" xfId="0" applyFont="1" applyAlignment="1">
      <alignment horizontal="center" vertical="center"/>
    </xf>
    <xf numFmtId="0" fontId="2" fillId="2" borderId="5" xfId="0" applyFont="1" applyFill="1" applyBorder="1" applyAlignment="1">
      <alignment horizontal="center" vertical="top" wrapText="1"/>
    </xf>
    <xf numFmtId="0" fontId="5" fillId="0" borderId="2" xfId="0" applyFont="1" applyBorder="1" applyAlignment="1">
      <alignment horizontal="center" vertical="center" wrapText="1"/>
    </xf>
    <xf numFmtId="0" fontId="2" fillId="2" borderId="5" xfId="0" applyFont="1" applyFill="1" applyBorder="1" applyAlignment="1">
      <alignment horizontal="left" vertical="top" wrapText="1" indent="1"/>
    </xf>
    <xf numFmtId="0" fontId="2" fillId="2" borderId="5" xfId="0" applyFont="1" applyFill="1" applyBorder="1" applyAlignment="1">
      <alignment horizontal="center" vertical="center" wrapText="1"/>
    </xf>
    <xf numFmtId="0" fontId="2" fillId="2" borderId="5" xfId="0" applyFont="1" applyFill="1" applyBorder="1" applyAlignment="1">
      <alignment horizontal="center" vertical="center"/>
    </xf>
    <xf numFmtId="0" fontId="1" fillId="2" borderId="5" xfId="0" applyFont="1" applyFill="1" applyBorder="1" applyAlignment="1">
      <alignment vertical="top"/>
    </xf>
    <xf numFmtId="0" fontId="1" fillId="2" borderId="5" xfId="0" applyFont="1" applyFill="1" applyBorder="1" applyAlignment="1" applyProtection="1">
      <alignment vertical="top"/>
      <protection hidden="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pplyProtection="1">
      <alignment horizontal="center" vertical="center" wrapText="1"/>
      <protection hidden="1"/>
    </xf>
    <xf numFmtId="2" fontId="10" fillId="0" borderId="5" xfId="0" applyNumberFormat="1" applyFont="1" applyBorder="1" applyAlignment="1" applyProtection="1">
      <alignment horizontal="left" vertical="center" wrapText="1" indent="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Arial"/>
        <a:ea typeface=""/>
        <a:cs typeface=""/>
      </a:majorFont>
      <a:minorFont>
        <a:latin typeface="Arial"/>
        <a:ea typeface=""/>
        <a:cs typeface=""/>
      </a:minorFont>
    </a:fontScheme>
    <a:fmtScheme name="Office">
      <a:fillStyleLst>
        <a:solidFill>
          <a:schemeClr val="phClr"/>
        </a:solidFill>
        <a:solidFill>
          <a:schemeClr val="phClr"/>
        </a:solidFill>
        <a:solidFill>
          <a:schemeClr val="phClr"/>
        </a:solidFill>
      </a:fillStyleLst>
      <a:lnStyleLst>
        <a:ln w="9525" cap="flat" cmpd="sng" algn="ctr">
          <a:solidFill>
            <a:schemeClr val="phClr"/>
          </a:solidFill>
        </a:ln>
        <a:ln w="25400" cap="flat" cmpd="sng" algn="ctr">
          <a:solidFill>
            <a:schemeClr val="phClr"/>
          </a:solidFill>
        </a:ln>
        <a:ln w="38100" cap="flat" cmpd="sng" algn="ctr">
          <a:solidFill>
            <a:schemeClr val="phClr"/>
          </a:solidFill>
        </a:ln>
      </a:lnStyleLst>
      <a:effectStyleLst>
        <a:effectStyle>
          <a:effectLst>
            <a:fillOverlay blend="over">
              <a:noFill/>
            </a:fillOverlay>
          </a:effectLst>
        </a:effectStyle>
        <a:effectStyle>
          <a:effectLst>
            <a:fillOverlay blend="over">
              <a:noFill/>
            </a:fillOverlay>
          </a:effectLst>
        </a:effectStyle>
        <a:effectStyle>
          <a:effectLst>
            <a:fillOverlay blend="over">
              <a:noFill/>
            </a:fillOverlay>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showGridLines="0" showRowColHeaders="0" workbookViewId="0">
      <selection activeCell="J16" sqref="J16:L16"/>
    </sheetView>
  </sheetViews>
  <sheetFormatPr defaultColWidth="11.83203125" defaultRowHeight="14.45" customHeight="1" x14ac:dyDescent="0.2"/>
  <cols>
    <col min="1" max="1" width="3.1640625" customWidth="1"/>
    <col min="2" max="2" width="12.83203125" customWidth="1"/>
    <col min="3" max="3" width="11" customWidth="1"/>
    <col min="4" max="4" width="11.83203125" customWidth="1"/>
    <col min="5" max="5" width="9.1640625" customWidth="1"/>
    <col min="6" max="6" width="12" customWidth="1"/>
    <col min="7" max="7" width="9.1640625" customWidth="1"/>
    <col min="8" max="8" width="14" customWidth="1"/>
    <col min="9" max="9" width="13.83203125" customWidth="1"/>
    <col min="10" max="12" width="17.83203125" customWidth="1"/>
    <col min="13" max="13" width="12.1640625" customWidth="1"/>
  </cols>
  <sheetData>
    <row r="1" spans="1:13" ht="19.5" customHeight="1" x14ac:dyDescent="0.2">
      <c r="A1" s="1"/>
      <c r="B1" s="1"/>
      <c r="C1" s="1"/>
      <c r="D1" s="1"/>
      <c r="E1" s="1"/>
      <c r="F1" s="1"/>
      <c r="G1" s="1"/>
      <c r="H1" s="1"/>
      <c r="I1" s="1"/>
      <c r="J1" s="1"/>
      <c r="K1" s="34" t="s">
        <v>0</v>
      </c>
      <c r="L1" s="35" t="s">
        <v>0</v>
      </c>
      <c r="M1" s="35" t="s">
        <v>0</v>
      </c>
    </row>
    <row r="2" spans="1:13" ht="47.25" customHeight="1" x14ac:dyDescent="0.2">
      <c r="A2" s="1"/>
      <c r="B2" s="1"/>
      <c r="C2" s="1"/>
      <c r="D2" s="1"/>
      <c r="E2" s="1"/>
      <c r="F2" s="1"/>
      <c r="G2" s="1"/>
      <c r="H2" s="1"/>
      <c r="I2" s="1"/>
      <c r="J2" s="3"/>
      <c r="K2" s="47" t="s">
        <v>1</v>
      </c>
      <c r="L2" s="45" t="s">
        <v>1</v>
      </c>
      <c r="M2" s="45" t="s">
        <v>1</v>
      </c>
    </row>
    <row r="3" spans="1:13" ht="12.75" customHeight="1" x14ac:dyDescent="0.2">
      <c r="A3" s="1"/>
      <c r="B3" s="1"/>
      <c r="C3" s="1"/>
      <c r="D3" s="1"/>
      <c r="E3" s="1"/>
      <c r="F3" s="1"/>
      <c r="G3" s="1"/>
      <c r="H3" s="1"/>
      <c r="I3" s="1"/>
      <c r="J3" s="2"/>
      <c r="K3" s="3"/>
      <c r="L3" s="3"/>
      <c r="M3" s="3"/>
    </row>
    <row r="4" spans="1:13" ht="14.25" customHeight="1" x14ac:dyDescent="0.2">
      <c r="A4" s="1"/>
      <c r="B4" s="1"/>
      <c r="C4" s="1"/>
      <c r="D4" s="1"/>
      <c r="E4" s="1"/>
      <c r="F4" s="1"/>
      <c r="G4" s="1"/>
      <c r="H4" s="1"/>
      <c r="I4" s="1"/>
      <c r="J4" s="1"/>
      <c r="K4" s="1"/>
      <c r="L4" s="1"/>
      <c r="M4" s="1"/>
    </row>
    <row r="5" spans="1:13" ht="15" customHeight="1" x14ac:dyDescent="0.2">
      <c r="A5" s="1"/>
      <c r="B5" s="1"/>
      <c r="C5" s="1"/>
      <c r="D5" s="1"/>
      <c r="E5" s="1"/>
      <c r="F5" s="1"/>
      <c r="G5" s="1"/>
      <c r="H5" s="1"/>
      <c r="I5" s="1"/>
      <c r="J5" s="1"/>
      <c r="K5" s="1"/>
      <c r="L5" s="1"/>
      <c r="M5" s="1"/>
    </row>
    <row r="6" spans="1:13" ht="21.75" customHeight="1" x14ac:dyDescent="0.2">
      <c r="A6" s="1"/>
      <c r="B6" s="36" t="s">
        <v>2</v>
      </c>
      <c r="C6" s="37" t="s">
        <v>2</v>
      </c>
      <c r="D6" s="37" t="s">
        <v>2</v>
      </c>
      <c r="E6" s="37" t="s">
        <v>2</v>
      </c>
      <c r="F6" s="37" t="s">
        <v>2</v>
      </c>
      <c r="G6" s="37" t="s">
        <v>2</v>
      </c>
      <c r="H6" s="37" t="s">
        <v>2</v>
      </c>
      <c r="I6" s="37" t="s">
        <v>2</v>
      </c>
      <c r="J6" s="37" t="s">
        <v>2</v>
      </c>
      <c r="K6" s="37" t="s">
        <v>2</v>
      </c>
      <c r="L6" s="37" t="s">
        <v>2</v>
      </c>
      <c r="M6" s="37" t="s">
        <v>2</v>
      </c>
    </row>
    <row r="7" spans="1:13" ht="21.75" customHeight="1" x14ac:dyDescent="0.2">
      <c r="A7" s="5"/>
      <c r="B7" s="30" t="s">
        <v>180</v>
      </c>
      <c r="C7" s="30"/>
      <c r="D7" s="30"/>
      <c r="E7" s="30"/>
      <c r="F7" s="30"/>
      <c r="G7" s="30"/>
      <c r="H7" s="30"/>
      <c r="I7" s="30"/>
      <c r="J7" s="30"/>
      <c r="K7" s="30"/>
      <c r="L7" s="30"/>
      <c r="M7" s="30"/>
    </row>
    <row r="8" spans="1:13" ht="16.5" customHeight="1" x14ac:dyDescent="0.2">
      <c r="A8" s="5"/>
      <c r="B8" s="32" t="s">
        <v>181</v>
      </c>
      <c r="C8" s="33" t="s">
        <v>3</v>
      </c>
      <c r="D8" s="33" t="s">
        <v>3</v>
      </c>
      <c r="E8" s="33" t="s">
        <v>3</v>
      </c>
      <c r="F8" s="33" t="s">
        <v>3</v>
      </c>
      <c r="G8" s="33" t="s">
        <v>3</v>
      </c>
      <c r="H8" s="33" t="s">
        <v>3</v>
      </c>
      <c r="I8" s="33" t="s">
        <v>3</v>
      </c>
      <c r="J8" s="33" t="s">
        <v>3</v>
      </c>
      <c r="K8" s="33" t="s">
        <v>3</v>
      </c>
      <c r="L8" s="33" t="s">
        <v>3</v>
      </c>
      <c r="M8" s="33" t="s">
        <v>3</v>
      </c>
    </row>
    <row r="9" spans="1:13" ht="21.75" customHeight="1" x14ac:dyDescent="0.2">
      <c r="A9" s="6"/>
      <c r="B9" s="29" t="s">
        <v>4</v>
      </c>
      <c r="C9" s="30" t="s">
        <v>4</v>
      </c>
      <c r="D9" s="30" t="s">
        <v>4</v>
      </c>
      <c r="E9" s="30" t="s">
        <v>4</v>
      </c>
      <c r="F9" s="30" t="s">
        <v>4</v>
      </c>
      <c r="G9" s="30" t="s">
        <v>4</v>
      </c>
      <c r="H9" s="30" t="s">
        <v>4</v>
      </c>
      <c r="I9" s="30" t="s">
        <v>4</v>
      </c>
      <c r="J9" s="30" t="s">
        <v>4</v>
      </c>
      <c r="K9" s="30" t="s">
        <v>4</v>
      </c>
      <c r="L9" s="30" t="s">
        <v>4</v>
      </c>
      <c r="M9" s="30" t="s">
        <v>4</v>
      </c>
    </row>
    <row r="10" spans="1:13" ht="16.5" customHeight="1" x14ac:dyDescent="0.2">
      <c r="A10" s="4"/>
      <c r="B10" s="32" t="s">
        <v>5</v>
      </c>
      <c r="C10" s="33" t="s">
        <v>5</v>
      </c>
      <c r="D10" s="33" t="s">
        <v>5</v>
      </c>
      <c r="E10" s="33" t="s">
        <v>5</v>
      </c>
      <c r="F10" s="33" t="s">
        <v>5</v>
      </c>
      <c r="G10" s="33" t="s">
        <v>5</v>
      </c>
      <c r="H10" s="33" t="s">
        <v>5</v>
      </c>
      <c r="I10" s="33" t="s">
        <v>5</v>
      </c>
      <c r="J10" s="33" t="s">
        <v>5</v>
      </c>
      <c r="K10" s="33" t="s">
        <v>5</v>
      </c>
      <c r="L10" s="33" t="s">
        <v>5</v>
      </c>
      <c r="M10" s="33" t="s">
        <v>5</v>
      </c>
    </row>
    <row r="11" spans="1:13" ht="21.75" customHeight="1" x14ac:dyDescent="0.2">
      <c r="A11" s="6"/>
      <c r="B11" s="36" t="s">
        <v>6</v>
      </c>
      <c r="C11" s="37" t="s">
        <v>6</v>
      </c>
      <c r="D11" s="37" t="s">
        <v>6</v>
      </c>
      <c r="E11" s="37" t="s">
        <v>6</v>
      </c>
      <c r="F11" s="37" t="s">
        <v>6</v>
      </c>
      <c r="G11" s="37" t="s">
        <v>6</v>
      </c>
      <c r="H11" s="37" t="s">
        <v>6</v>
      </c>
      <c r="I11" s="37" t="s">
        <v>6</v>
      </c>
      <c r="J11" s="37" t="s">
        <v>6</v>
      </c>
      <c r="K11" s="37" t="s">
        <v>6</v>
      </c>
      <c r="L11" s="37" t="s">
        <v>6</v>
      </c>
      <c r="M11" s="37" t="s">
        <v>6</v>
      </c>
    </row>
    <row r="12" spans="1:13" ht="21.75" customHeight="1" x14ac:dyDescent="0.2">
      <c r="A12" s="4"/>
      <c r="B12" s="37" t="s">
        <v>179</v>
      </c>
      <c r="C12" s="37" t="s">
        <v>7</v>
      </c>
      <c r="D12" s="37" t="s">
        <v>7</v>
      </c>
      <c r="E12" s="37" t="s">
        <v>7</v>
      </c>
      <c r="F12" s="37" t="s">
        <v>7</v>
      </c>
      <c r="G12" s="37" t="s">
        <v>7</v>
      </c>
      <c r="H12" s="37" t="s">
        <v>7</v>
      </c>
      <c r="I12" s="37" t="s">
        <v>7</v>
      </c>
      <c r="J12" s="37" t="s">
        <v>7</v>
      </c>
      <c r="K12" s="37" t="s">
        <v>7</v>
      </c>
      <c r="L12" s="37" t="s">
        <v>7</v>
      </c>
      <c r="M12" s="37" t="s">
        <v>7</v>
      </c>
    </row>
    <row r="13" spans="1:13" ht="21.75" customHeight="1" x14ac:dyDescent="0.2">
      <c r="A13" s="7"/>
      <c r="B13" s="3"/>
      <c r="C13" s="3"/>
      <c r="D13" s="3"/>
      <c r="E13" s="3"/>
      <c r="F13" s="3"/>
      <c r="G13" s="3"/>
      <c r="H13" s="3"/>
      <c r="I13" s="3"/>
      <c r="J13" s="3"/>
      <c r="K13" s="3"/>
      <c r="L13" s="3"/>
      <c r="M13" s="3"/>
    </row>
    <row r="14" spans="1:13" ht="14.25" customHeight="1" x14ac:dyDescent="0.2">
      <c r="A14" s="1"/>
      <c r="B14" s="1"/>
      <c r="C14" s="1"/>
      <c r="D14" s="1"/>
      <c r="E14" s="1"/>
      <c r="F14" s="1"/>
      <c r="G14" s="1"/>
      <c r="H14" s="1"/>
      <c r="I14" s="1"/>
      <c r="J14" s="1"/>
      <c r="K14" s="1"/>
      <c r="L14" s="1"/>
      <c r="M14" s="1"/>
    </row>
    <row r="15" spans="1:13" ht="14.25" customHeight="1" x14ac:dyDescent="0.2">
      <c r="A15" s="1"/>
      <c r="B15" s="1"/>
      <c r="C15" s="1"/>
      <c r="D15" s="1"/>
      <c r="E15" s="1"/>
      <c r="F15" s="1"/>
      <c r="G15" s="1"/>
      <c r="H15" s="1"/>
      <c r="I15" s="1"/>
      <c r="J15" s="1"/>
      <c r="K15" s="1"/>
      <c r="L15" s="1"/>
      <c r="M15" s="1"/>
    </row>
    <row r="16" spans="1:13" ht="20.25" customHeight="1" x14ac:dyDescent="0.25">
      <c r="A16" s="1"/>
      <c r="B16" s="1"/>
      <c r="C16" s="1"/>
      <c r="D16" s="1"/>
      <c r="E16" s="1"/>
      <c r="F16" s="1"/>
      <c r="G16" s="1"/>
      <c r="H16" s="1"/>
      <c r="I16" s="8" t="s">
        <v>8</v>
      </c>
      <c r="J16" s="31"/>
      <c r="K16" s="31"/>
      <c r="L16" s="31"/>
      <c r="M16" s="1"/>
    </row>
    <row r="17" spans="1:13" ht="20.25" customHeight="1" x14ac:dyDescent="0.25">
      <c r="A17" s="1"/>
      <c r="B17" s="1"/>
      <c r="C17" s="1"/>
      <c r="D17" s="1"/>
      <c r="E17" s="1"/>
      <c r="F17" s="1"/>
      <c r="G17" s="1"/>
      <c r="H17" s="1"/>
      <c r="I17" s="8" t="s">
        <v>9</v>
      </c>
      <c r="J17" s="9" t="s">
        <v>10</v>
      </c>
      <c r="K17" s="10" t="s">
        <v>11</v>
      </c>
      <c r="L17" s="10" t="s">
        <v>12</v>
      </c>
      <c r="M17" s="11" t="s">
        <v>13</v>
      </c>
    </row>
    <row r="18" spans="1:13" ht="20.25" customHeight="1" x14ac:dyDescent="0.2">
      <c r="A18" s="12"/>
      <c r="B18" s="12"/>
      <c r="C18" s="12"/>
      <c r="D18" s="12"/>
      <c r="E18" s="12"/>
      <c r="F18" s="12"/>
      <c r="G18" s="12"/>
      <c r="H18" s="12"/>
      <c r="I18" s="13"/>
      <c r="J18" s="13"/>
      <c r="K18" s="13"/>
      <c r="L18" s="13"/>
      <c r="M18" s="13"/>
    </row>
  </sheetData>
  <mergeCells count="10">
    <mergeCell ref="B9:M9"/>
    <mergeCell ref="J16:L16"/>
    <mergeCell ref="B10:M10"/>
    <mergeCell ref="K1:M1"/>
    <mergeCell ref="B6:M6"/>
    <mergeCell ref="B11:M11"/>
    <mergeCell ref="B7:M7"/>
    <mergeCell ref="K2:M2"/>
    <mergeCell ref="B12:M12"/>
    <mergeCell ref="B8:M8"/>
  </mergeCells>
  <pageMargins left="0.39" right="0.39" top="0.39" bottom="0.39" header="0.39" footer="0.39"/>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9"/>
  <sheetViews>
    <sheetView showGridLines="0" showRowColHeaders="0" tabSelected="1" topLeftCell="A64" zoomScale="85" workbookViewId="0">
      <selection activeCell="P75" sqref="P75"/>
    </sheetView>
  </sheetViews>
  <sheetFormatPr defaultColWidth="11.83203125" defaultRowHeight="14.45" customHeight="1" x14ac:dyDescent="0.2"/>
  <cols>
    <col min="1" max="1" width="3.33203125" customWidth="1"/>
    <col min="2" max="2" width="7.33203125" customWidth="1"/>
    <col min="3" max="3" width="55.5" customWidth="1"/>
    <col min="4" max="4" width="25.33203125" customWidth="1"/>
    <col min="5" max="10" width="20.1640625" customWidth="1"/>
    <col min="11" max="11" width="83.33203125" customWidth="1"/>
  </cols>
  <sheetData>
    <row r="1" spans="1:11" ht="33.75" customHeight="1" x14ac:dyDescent="0.2">
      <c r="A1" s="3"/>
      <c r="B1" s="45" t="s">
        <v>14</v>
      </c>
      <c r="C1" s="45" t="s">
        <v>14</v>
      </c>
      <c r="D1" s="45" t="s">
        <v>14</v>
      </c>
      <c r="E1" s="45" t="s">
        <v>14</v>
      </c>
      <c r="F1" s="45" t="s">
        <v>14</v>
      </c>
      <c r="G1" s="45" t="s">
        <v>14</v>
      </c>
      <c r="H1" s="45" t="s">
        <v>14</v>
      </c>
      <c r="I1" s="45" t="s">
        <v>14</v>
      </c>
      <c r="J1" s="45" t="s">
        <v>14</v>
      </c>
      <c r="K1" s="45" t="s">
        <v>14</v>
      </c>
    </row>
    <row r="2" spans="1:11" ht="19.5" customHeight="1" x14ac:dyDescent="0.2">
      <c r="A2" s="3"/>
      <c r="B2" s="15"/>
      <c r="C2" s="46" t="s">
        <v>4</v>
      </c>
      <c r="D2" s="46" t="s">
        <v>4</v>
      </c>
      <c r="E2" s="46" t="s">
        <v>4</v>
      </c>
      <c r="F2" s="46" t="s">
        <v>4</v>
      </c>
      <c r="G2" s="46" t="s">
        <v>4</v>
      </c>
      <c r="H2" s="46" t="s">
        <v>4</v>
      </c>
      <c r="I2" s="46" t="s">
        <v>4</v>
      </c>
      <c r="J2" s="46" t="s">
        <v>4</v>
      </c>
      <c r="K2" s="14"/>
    </row>
    <row r="3" spans="1:11" ht="16.5" customHeight="1" x14ac:dyDescent="0.2">
      <c r="A3" s="3"/>
      <c r="B3" s="15"/>
      <c r="C3" s="39" t="s">
        <v>15</v>
      </c>
      <c r="D3" s="39" t="s">
        <v>15</v>
      </c>
      <c r="E3" s="39" t="s">
        <v>15</v>
      </c>
      <c r="F3" s="39" t="s">
        <v>15</v>
      </c>
      <c r="G3" s="39" t="s">
        <v>15</v>
      </c>
      <c r="H3" s="39" t="s">
        <v>15</v>
      </c>
      <c r="I3" s="39" t="s">
        <v>15</v>
      </c>
      <c r="J3" s="39" t="s">
        <v>15</v>
      </c>
      <c r="K3" s="16"/>
    </row>
    <row r="4" spans="1:11" ht="14.25" customHeight="1" x14ac:dyDescent="0.2">
      <c r="A4" s="3"/>
      <c r="B4" s="15"/>
      <c r="C4" s="17"/>
      <c r="D4" s="17"/>
      <c r="E4" s="17"/>
      <c r="F4" s="17"/>
      <c r="G4" s="17"/>
      <c r="H4" s="17"/>
      <c r="I4" s="17"/>
      <c r="J4" s="17"/>
      <c r="K4" s="18"/>
    </row>
    <row r="5" spans="1:11" ht="19.5" customHeight="1" x14ac:dyDescent="0.2">
      <c r="A5" s="19"/>
      <c r="B5" s="43"/>
      <c r="C5" s="44"/>
      <c r="D5" s="42" t="s">
        <v>16</v>
      </c>
      <c r="E5" s="42" t="s">
        <v>17</v>
      </c>
      <c r="F5" s="42" t="s">
        <v>17</v>
      </c>
      <c r="G5" s="42" t="s">
        <v>17</v>
      </c>
      <c r="H5" s="42" t="s">
        <v>17</v>
      </c>
      <c r="I5" s="42" t="s">
        <v>17</v>
      </c>
      <c r="J5" s="42" t="s">
        <v>17</v>
      </c>
      <c r="K5" s="42" t="s">
        <v>18</v>
      </c>
    </row>
    <row r="6" spans="1:11" ht="19.5" customHeight="1" x14ac:dyDescent="0.2">
      <c r="A6" s="19"/>
      <c r="B6" s="44"/>
      <c r="C6" s="44"/>
      <c r="D6" s="42" t="s">
        <v>16</v>
      </c>
      <c r="E6" s="20">
        <f>G6-2</f>
        <v>2016</v>
      </c>
      <c r="F6" s="20">
        <f>G6-1</f>
        <v>2017</v>
      </c>
      <c r="G6" s="20" t="s">
        <v>19</v>
      </c>
      <c r="H6" s="20">
        <f>G6+1</f>
        <v>2019</v>
      </c>
      <c r="I6" s="20">
        <f>G6+2</f>
        <v>2020</v>
      </c>
      <c r="J6" s="20">
        <f>G6+3</f>
        <v>2021</v>
      </c>
      <c r="K6" s="42" t="s">
        <v>18</v>
      </c>
    </row>
    <row r="7" spans="1:11" ht="19.5" customHeight="1" x14ac:dyDescent="0.2">
      <c r="A7" s="19"/>
      <c r="B7" s="41" t="s">
        <v>20</v>
      </c>
      <c r="C7" s="41" t="s">
        <v>20</v>
      </c>
      <c r="D7" s="41" t="s">
        <v>20</v>
      </c>
      <c r="E7" s="21"/>
      <c r="F7" s="21"/>
      <c r="G7" s="21"/>
      <c r="H7" s="21"/>
      <c r="I7" s="21"/>
      <c r="J7" s="21"/>
      <c r="K7" s="22"/>
    </row>
    <row r="8" spans="1:11" ht="48" customHeight="1" x14ac:dyDescent="0.2">
      <c r="A8" s="19"/>
      <c r="B8" s="23" t="s">
        <v>21</v>
      </c>
      <c r="C8" s="24" t="s">
        <v>22</v>
      </c>
      <c r="D8" s="23" t="s">
        <v>23</v>
      </c>
      <c r="E8" s="25">
        <v>183.10321176154827</v>
      </c>
      <c r="F8" s="25">
        <v>199.94644291707584</v>
      </c>
      <c r="G8" s="25">
        <v>183.86961972419562</v>
      </c>
      <c r="H8" s="25">
        <v>184.32</v>
      </c>
      <c r="I8" s="25">
        <v>186.26274745050989</v>
      </c>
      <c r="J8" s="25">
        <v>188.10096153846163</v>
      </c>
      <c r="K8" s="26"/>
    </row>
    <row r="9" spans="1:11" ht="89.25" customHeight="1" x14ac:dyDescent="0.2">
      <c r="A9" s="19"/>
      <c r="B9" s="23" t="s">
        <v>24</v>
      </c>
      <c r="C9" s="24" t="s">
        <v>25</v>
      </c>
      <c r="D9" s="23" t="s">
        <v>26</v>
      </c>
      <c r="E9" s="25">
        <v>45.860293146705402</v>
      </c>
      <c r="F9" s="25">
        <v>46.38417323887181</v>
      </c>
      <c r="G9" s="25">
        <v>47.479389106636035</v>
      </c>
      <c r="H9" s="25">
        <v>47.71</v>
      </c>
      <c r="I9" s="25">
        <v>47.708894878706197</v>
      </c>
      <c r="J9" s="25">
        <v>47.708894878706197</v>
      </c>
      <c r="K9" s="26"/>
    </row>
    <row r="10" spans="1:11" ht="48" customHeight="1" x14ac:dyDescent="0.2">
      <c r="A10" s="19"/>
      <c r="B10" s="23" t="s">
        <v>27</v>
      </c>
      <c r="C10" s="24" t="s">
        <v>28</v>
      </c>
      <c r="D10" s="23" t="s">
        <v>29</v>
      </c>
      <c r="E10" s="25">
        <v>3650.2251513434526</v>
      </c>
      <c r="F10" s="25">
        <v>4760.9568865482461</v>
      </c>
      <c r="G10" s="25">
        <v>4037.9380335502356</v>
      </c>
      <c r="H10" s="25">
        <v>4099.34</v>
      </c>
      <c r="I10" s="25">
        <v>4118.9562087582481</v>
      </c>
      <c r="J10" s="25">
        <v>4312.0703125</v>
      </c>
      <c r="K10" s="26"/>
    </row>
    <row r="11" spans="1:11" ht="75" customHeight="1" x14ac:dyDescent="0.2">
      <c r="A11" s="19"/>
      <c r="B11" s="23" t="s">
        <v>30</v>
      </c>
      <c r="C11" s="24" t="s">
        <v>31</v>
      </c>
      <c r="D11" s="23" t="s">
        <v>26</v>
      </c>
      <c r="E11" s="25">
        <v>44.320001962098793</v>
      </c>
      <c r="F11" s="25">
        <v>44.330548243104047</v>
      </c>
      <c r="G11" s="25">
        <v>44.388920682156346</v>
      </c>
      <c r="H11" s="25">
        <v>44.45</v>
      </c>
      <c r="I11" s="25">
        <v>44.503376445004008</v>
      </c>
      <c r="J11" s="25">
        <v>44.552428914795861</v>
      </c>
      <c r="K11" s="26"/>
    </row>
    <row r="12" spans="1:11" ht="33.75" customHeight="1" x14ac:dyDescent="0.2">
      <c r="A12" s="19"/>
      <c r="B12" s="23" t="s">
        <v>32</v>
      </c>
      <c r="C12" s="24" t="s">
        <v>33</v>
      </c>
      <c r="D12" s="23" t="s">
        <v>26</v>
      </c>
      <c r="E12" s="25">
        <v>83.333333333333343</v>
      </c>
      <c r="F12" s="25">
        <v>83.333333333333343</v>
      </c>
      <c r="G12" s="25">
        <v>83.333333333333343</v>
      </c>
      <c r="H12" s="25">
        <v>83.33</v>
      </c>
      <c r="I12" s="25">
        <v>83.333333333333343</v>
      </c>
      <c r="J12" s="25">
        <v>88.888888888888886</v>
      </c>
      <c r="K12" s="26" t="s">
        <v>34</v>
      </c>
    </row>
    <row r="13" spans="1:11" ht="89.25" customHeight="1" x14ac:dyDescent="0.2">
      <c r="A13" s="19"/>
      <c r="B13" s="23" t="s">
        <v>35</v>
      </c>
      <c r="C13" s="24" t="s">
        <v>36</v>
      </c>
      <c r="D13" s="23" t="s">
        <v>26</v>
      </c>
      <c r="E13" s="25">
        <v>62.141306968893176</v>
      </c>
      <c r="F13" s="25">
        <v>61.905882352941177</v>
      </c>
      <c r="G13" s="25">
        <v>61.905882352941177</v>
      </c>
      <c r="H13" s="25">
        <v>61.91</v>
      </c>
      <c r="I13" s="25">
        <v>61.905882352941177</v>
      </c>
      <c r="J13" s="25">
        <v>61.905882352941177</v>
      </c>
      <c r="K13" s="26" t="s">
        <v>37</v>
      </c>
    </row>
    <row r="14" spans="1:11" ht="116.25" customHeight="1" x14ac:dyDescent="0.2">
      <c r="A14" s="19"/>
      <c r="B14" s="23" t="s">
        <v>38</v>
      </c>
      <c r="C14" s="24" t="s">
        <v>39</v>
      </c>
      <c r="D14" s="23" t="s">
        <v>26</v>
      </c>
      <c r="E14" s="25">
        <v>0.37574926192109281</v>
      </c>
      <c r="F14" s="25">
        <v>0.36002261299056798</v>
      </c>
      <c r="G14" s="25">
        <v>3.8803653513223096E-2</v>
      </c>
      <c r="H14" s="25">
        <v>0.03</v>
      </c>
      <c r="I14" s="25">
        <v>3.2993401319736056E-2</v>
      </c>
      <c r="J14" s="25">
        <v>0</v>
      </c>
      <c r="K14" s="26" t="s">
        <v>40</v>
      </c>
    </row>
    <row r="15" spans="1:11" ht="33.75" customHeight="1" x14ac:dyDescent="0.2">
      <c r="A15" s="19"/>
      <c r="B15" s="40" t="s">
        <v>41</v>
      </c>
      <c r="C15" s="24" t="s">
        <v>42</v>
      </c>
      <c r="D15" s="23" t="s">
        <v>43</v>
      </c>
      <c r="E15" s="21"/>
      <c r="F15" s="21"/>
      <c r="G15" s="21"/>
      <c r="H15" s="21"/>
      <c r="I15" s="21"/>
      <c r="J15" s="21"/>
      <c r="K15" s="22"/>
    </row>
    <row r="16" spans="1:11" ht="33.75" customHeight="1" x14ac:dyDescent="0.2">
      <c r="A16" s="19"/>
      <c r="B16" s="40" t="s">
        <v>41</v>
      </c>
      <c r="C16" s="27" t="s">
        <v>44</v>
      </c>
      <c r="D16" s="23" t="s">
        <v>29</v>
      </c>
      <c r="E16" s="25">
        <v>21464.3</v>
      </c>
      <c r="F16" s="25">
        <v>23199.8</v>
      </c>
      <c r="G16" s="25">
        <v>26110.799999999999</v>
      </c>
      <c r="H16" s="25">
        <v>28213.5</v>
      </c>
      <c r="I16" s="25">
        <v>29765.200000000001</v>
      </c>
      <c r="J16" s="25">
        <v>31759.5</v>
      </c>
      <c r="K16" s="26" t="s">
        <v>45</v>
      </c>
    </row>
    <row r="17" spans="1:11" ht="33.75" customHeight="1" x14ac:dyDescent="0.2">
      <c r="A17" s="19"/>
      <c r="B17" s="40" t="s">
        <v>41</v>
      </c>
      <c r="C17" s="27" t="s">
        <v>46</v>
      </c>
      <c r="D17" s="23" t="s">
        <v>29</v>
      </c>
      <c r="E17" s="25">
        <v>15378.7</v>
      </c>
      <c r="F17" s="25">
        <v>17119.8</v>
      </c>
      <c r="G17" s="25">
        <v>18334.099999999999</v>
      </c>
      <c r="H17" s="25">
        <v>19324.150000000001</v>
      </c>
      <c r="I17" s="25">
        <v>20251.71</v>
      </c>
      <c r="J17" s="25">
        <v>21365.56</v>
      </c>
      <c r="K17" s="26" t="s">
        <v>47</v>
      </c>
    </row>
    <row r="18" spans="1:11" ht="33.75" customHeight="1" x14ac:dyDescent="0.2">
      <c r="A18" s="19"/>
      <c r="B18" s="40" t="s">
        <v>41</v>
      </c>
      <c r="C18" s="27" t="s">
        <v>48</v>
      </c>
      <c r="D18" s="23" t="s">
        <v>29</v>
      </c>
      <c r="E18" s="25">
        <v>19559.2</v>
      </c>
      <c r="F18" s="25">
        <v>19449.2</v>
      </c>
      <c r="G18" s="25">
        <v>23220</v>
      </c>
      <c r="H18" s="25">
        <v>24473.88</v>
      </c>
      <c r="I18" s="25">
        <v>25697.58</v>
      </c>
      <c r="J18" s="25">
        <v>27188.04</v>
      </c>
      <c r="K18" s="26" t="s">
        <v>49</v>
      </c>
    </row>
    <row r="19" spans="1:11" ht="33.75" customHeight="1" x14ac:dyDescent="0.2">
      <c r="A19" s="19"/>
      <c r="B19" s="40" t="s">
        <v>41</v>
      </c>
      <c r="C19" s="27" t="s">
        <v>50</v>
      </c>
      <c r="D19" s="23" t="s">
        <v>29</v>
      </c>
      <c r="E19" s="25">
        <v>23542.545880831109</v>
      </c>
      <c r="F19" s="25">
        <v>24915.255262521172</v>
      </c>
      <c r="G19" s="25">
        <v>27570.366273352996</v>
      </c>
      <c r="H19" s="25">
        <v>29059.17</v>
      </c>
      <c r="I19" s="25">
        <v>30657.427892494266</v>
      </c>
      <c r="J19" s="25">
        <v>32711.47779416585</v>
      </c>
      <c r="K19" s="26" t="s">
        <v>51</v>
      </c>
    </row>
    <row r="20" spans="1:11" ht="33.75" customHeight="1" x14ac:dyDescent="0.2">
      <c r="A20" s="19"/>
      <c r="B20" s="40" t="s">
        <v>41</v>
      </c>
      <c r="C20" s="27" t="s">
        <v>52</v>
      </c>
      <c r="D20" s="23" t="s">
        <v>29</v>
      </c>
      <c r="E20" s="25">
        <v>17788.599999999999</v>
      </c>
      <c r="F20" s="25">
        <v>22761</v>
      </c>
      <c r="G20" s="25">
        <v>27947.3</v>
      </c>
      <c r="H20" s="25">
        <v>29628</v>
      </c>
      <c r="I20" s="25">
        <v>31257</v>
      </c>
      <c r="J20" s="25">
        <v>33352</v>
      </c>
      <c r="K20" s="26" t="s">
        <v>53</v>
      </c>
    </row>
    <row r="21" spans="1:11" ht="33.75" customHeight="1" x14ac:dyDescent="0.2">
      <c r="A21" s="19"/>
      <c r="B21" s="40" t="s">
        <v>41</v>
      </c>
      <c r="C21" s="27" t="s">
        <v>54</v>
      </c>
      <c r="D21" s="23" t="s">
        <v>29</v>
      </c>
      <c r="E21" s="25">
        <v>23452</v>
      </c>
      <c r="F21" s="25">
        <v>25777.9</v>
      </c>
      <c r="G21" s="25">
        <v>27721.67</v>
      </c>
      <c r="H21" s="25">
        <v>29107.759999999998</v>
      </c>
      <c r="I21" s="25">
        <v>30563.15</v>
      </c>
      <c r="J21" s="25">
        <v>32091.31</v>
      </c>
      <c r="K21" s="26"/>
    </row>
    <row r="22" spans="1:11" ht="19.5" customHeight="1" x14ac:dyDescent="0.2">
      <c r="A22" s="19"/>
      <c r="B22" s="41" t="s">
        <v>55</v>
      </c>
      <c r="C22" s="41" t="s">
        <v>55</v>
      </c>
      <c r="D22" s="41" t="s">
        <v>55</v>
      </c>
      <c r="E22" s="21"/>
      <c r="F22" s="21"/>
      <c r="G22" s="21"/>
      <c r="H22" s="21"/>
      <c r="I22" s="21"/>
      <c r="J22" s="21"/>
      <c r="K22" s="22"/>
    </row>
    <row r="23" spans="1:11" ht="89.25" customHeight="1" x14ac:dyDescent="0.2">
      <c r="A23" s="19"/>
      <c r="B23" s="23" t="s">
        <v>56</v>
      </c>
      <c r="C23" s="24" t="s">
        <v>57</v>
      </c>
      <c r="D23" s="23" t="s">
        <v>26</v>
      </c>
      <c r="E23" s="25">
        <v>64.617691154422786</v>
      </c>
      <c r="F23" s="25">
        <v>65.638106650689025</v>
      </c>
      <c r="G23" s="25">
        <v>64.79435236341314</v>
      </c>
      <c r="H23" s="25">
        <v>67.28</v>
      </c>
      <c r="I23" s="25">
        <v>67.987804878048792</v>
      </c>
      <c r="J23" s="25">
        <v>68.389057750759875</v>
      </c>
      <c r="K23" s="26" t="s">
        <v>58</v>
      </c>
    </row>
    <row r="24" spans="1:11" ht="75" customHeight="1" x14ac:dyDescent="0.2">
      <c r="A24" s="19"/>
      <c r="B24" s="23" t="s">
        <v>59</v>
      </c>
      <c r="C24" s="24" t="s">
        <v>60</v>
      </c>
      <c r="D24" s="23" t="s">
        <v>26</v>
      </c>
      <c r="E24" s="25">
        <v>16.821589205397299</v>
      </c>
      <c r="F24" s="25">
        <v>14.409826243259436</v>
      </c>
      <c r="G24" s="25">
        <v>12.093308778391652</v>
      </c>
      <c r="H24" s="25">
        <v>11.31</v>
      </c>
      <c r="I24" s="25">
        <v>10.975609756097558</v>
      </c>
      <c r="J24" s="25">
        <v>10.638297872340427</v>
      </c>
      <c r="K24" s="26" t="s">
        <v>61</v>
      </c>
    </row>
    <row r="25" spans="1:11" ht="89.25" customHeight="1" x14ac:dyDescent="0.2">
      <c r="A25" s="19"/>
      <c r="B25" s="23" t="s">
        <v>62</v>
      </c>
      <c r="C25" s="24" t="s">
        <v>63</v>
      </c>
      <c r="D25" s="23" t="s">
        <v>26</v>
      </c>
      <c r="E25" s="25">
        <v>18.181818181818183</v>
      </c>
      <c r="F25" s="25">
        <v>9.0909090909090917</v>
      </c>
      <c r="G25" s="25">
        <v>0</v>
      </c>
      <c r="H25" s="25">
        <v>0</v>
      </c>
      <c r="I25" s="25">
        <v>0</v>
      </c>
      <c r="J25" s="25">
        <v>0</v>
      </c>
      <c r="K25" s="26" t="s">
        <v>64</v>
      </c>
    </row>
    <row r="26" spans="1:11" ht="19.5" customHeight="1" x14ac:dyDescent="0.2">
      <c r="A26" s="19"/>
      <c r="B26" s="41" t="s">
        <v>65</v>
      </c>
      <c r="C26" s="41" t="s">
        <v>65</v>
      </c>
      <c r="D26" s="41" t="s">
        <v>65</v>
      </c>
      <c r="E26" s="21"/>
      <c r="F26" s="21"/>
      <c r="G26" s="21"/>
      <c r="H26" s="21"/>
      <c r="I26" s="21"/>
      <c r="J26" s="21"/>
      <c r="K26" s="22"/>
    </row>
    <row r="27" spans="1:11" ht="116.25" customHeight="1" x14ac:dyDescent="0.2">
      <c r="A27" s="19"/>
      <c r="B27" s="23" t="s">
        <v>66</v>
      </c>
      <c r="C27" s="24" t="s">
        <v>67</v>
      </c>
      <c r="D27" s="23" t="s">
        <v>26</v>
      </c>
      <c r="E27" s="25">
        <v>0</v>
      </c>
      <c r="F27" s="25">
        <v>0</v>
      </c>
      <c r="G27" s="25">
        <v>0</v>
      </c>
      <c r="H27" s="25">
        <v>0</v>
      </c>
      <c r="I27" s="25">
        <v>0</v>
      </c>
      <c r="J27" s="25">
        <v>0</v>
      </c>
      <c r="K27" s="26"/>
    </row>
    <row r="28" spans="1:11" ht="89.25" customHeight="1" x14ac:dyDescent="0.2">
      <c r="A28" s="19"/>
      <c r="B28" s="23" t="s">
        <v>68</v>
      </c>
      <c r="C28" s="24" t="s">
        <v>69</v>
      </c>
      <c r="D28" s="23" t="s">
        <v>26</v>
      </c>
      <c r="E28" s="25">
        <v>1.4084507042253525</v>
      </c>
      <c r="F28" s="25">
        <v>0.65359477124183019</v>
      </c>
      <c r="G28" s="25">
        <v>0.58139534883720934</v>
      </c>
      <c r="H28" s="25">
        <v>0.64</v>
      </c>
      <c r="I28" s="25">
        <v>0.60606060606060608</v>
      </c>
      <c r="J28" s="25">
        <v>0.61728395061728381</v>
      </c>
      <c r="K28" s="26" t="s">
        <v>70</v>
      </c>
    </row>
    <row r="29" spans="1:11" ht="89.25" customHeight="1" x14ac:dyDescent="0.2">
      <c r="A29" s="19"/>
      <c r="B29" s="23" t="s">
        <v>71</v>
      </c>
      <c r="C29" s="24" t="s">
        <v>72</v>
      </c>
      <c r="D29" s="23" t="s">
        <v>26</v>
      </c>
      <c r="E29" s="25">
        <v>74.121492007104791</v>
      </c>
      <c r="F29" s="25">
        <v>78.135897435897434</v>
      </c>
      <c r="G29" s="25">
        <v>78.506666666666661</v>
      </c>
      <c r="H29" s="25">
        <v>78.91</v>
      </c>
      <c r="I29" s="25">
        <v>79.688888888888883</v>
      </c>
      <c r="J29" s="25">
        <v>79.688888888888883</v>
      </c>
      <c r="K29" s="26" t="s">
        <v>73</v>
      </c>
    </row>
    <row r="30" spans="1:11" ht="89.25" customHeight="1" x14ac:dyDescent="0.2">
      <c r="A30" s="19"/>
      <c r="B30" s="23" t="s">
        <v>74</v>
      </c>
      <c r="C30" s="24" t="s">
        <v>75</v>
      </c>
      <c r="D30" s="23" t="s">
        <v>26</v>
      </c>
      <c r="E30" s="25">
        <v>4</v>
      </c>
      <c r="F30" s="25">
        <v>3.8461538461538467</v>
      </c>
      <c r="G30" s="25">
        <v>4</v>
      </c>
      <c r="H30" s="25">
        <v>4.17</v>
      </c>
      <c r="I30" s="25">
        <v>0</v>
      </c>
      <c r="J30" s="25">
        <v>0</v>
      </c>
      <c r="K30" s="26" t="s">
        <v>76</v>
      </c>
    </row>
    <row r="31" spans="1:11" ht="60.75" customHeight="1" x14ac:dyDescent="0.2">
      <c r="A31" s="19"/>
      <c r="B31" s="23" t="s">
        <v>77</v>
      </c>
      <c r="C31" s="24" t="s">
        <v>78</v>
      </c>
      <c r="D31" s="23" t="s">
        <v>26</v>
      </c>
      <c r="E31" s="25">
        <v>89.860724233983291</v>
      </c>
      <c r="F31" s="25">
        <v>88.370351884202648</v>
      </c>
      <c r="G31" s="25">
        <v>86.95133587786259</v>
      </c>
      <c r="H31" s="25">
        <v>88.1</v>
      </c>
      <c r="I31" s="25">
        <v>88.862559241706165</v>
      </c>
      <c r="J31" s="25">
        <v>89.411764705882362</v>
      </c>
      <c r="K31" s="26" t="s">
        <v>79</v>
      </c>
    </row>
    <row r="32" spans="1:11" ht="89.25" customHeight="1" x14ac:dyDescent="0.2">
      <c r="A32" s="19"/>
      <c r="B32" s="23" t="s">
        <v>80</v>
      </c>
      <c r="C32" s="24" t="s">
        <v>81</v>
      </c>
      <c r="D32" s="23" t="s">
        <v>26</v>
      </c>
      <c r="E32" s="25">
        <v>18.599148130619973</v>
      </c>
      <c r="F32" s="25">
        <v>18.271661686968514</v>
      </c>
      <c r="G32" s="25">
        <v>19.483513949734839</v>
      </c>
      <c r="H32" s="25">
        <v>19.7</v>
      </c>
      <c r="I32" s="25">
        <v>19.866071428571427</v>
      </c>
      <c r="J32" s="25">
        <v>20</v>
      </c>
      <c r="K32" s="26" t="s">
        <v>82</v>
      </c>
    </row>
    <row r="33" spans="1:11" ht="75" customHeight="1" x14ac:dyDescent="0.2">
      <c r="A33" s="19"/>
      <c r="B33" s="23" t="s">
        <v>83</v>
      </c>
      <c r="C33" s="24" t="s">
        <v>84</v>
      </c>
      <c r="D33" s="23" t="s">
        <v>85</v>
      </c>
      <c r="E33" s="25">
        <v>16.018455106510054</v>
      </c>
      <c r="F33" s="25">
        <v>17.323212726743623</v>
      </c>
      <c r="G33" s="25">
        <v>20.868179151183259</v>
      </c>
      <c r="H33" s="25">
        <v>21.54</v>
      </c>
      <c r="I33" s="25">
        <v>22.406476190476191</v>
      </c>
      <c r="J33" s="25">
        <v>23.304905660377358</v>
      </c>
      <c r="K33" s="26" t="s">
        <v>86</v>
      </c>
    </row>
    <row r="34" spans="1:11" ht="89.25" customHeight="1" x14ac:dyDescent="0.2">
      <c r="A34" s="19"/>
      <c r="B34" s="23" t="s">
        <v>87</v>
      </c>
      <c r="C34" s="24" t="s">
        <v>88</v>
      </c>
      <c r="D34" s="23" t="s">
        <v>26</v>
      </c>
      <c r="E34" s="25">
        <v>47.415805268422808</v>
      </c>
      <c r="F34" s="25">
        <v>45.019514678432039</v>
      </c>
      <c r="G34" s="25">
        <v>77.122445588968276</v>
      </c>
      <c r="H34" s="25">
        <v>77.599999999999994</v>
      </c>
      <c r="I34" s="25">
        <v>78.101965601965603</v>
      </c>
      <c r="J34" s="25">
        <v>78.596278929057632</v>
      </c>
      <c r="K34" s="26" t="s">
        <v>89</v>
      </c>
    </row>
    <row r="35" spans="1:11" ht="19.5" customHeight="1" x14ac:dyDescent="0.2">
      <c r="A35" s="19"/>
      <c r="B35" s="41" t="s">
        <v>90</v>
      </c>
      <c r="C35" s="41" t="s">
        <v>90</v>
      </c>
      <c r="D35" s="41" t="s">
        <v>90</v>
      </c>
      <c r="E35" s="21"/>
      <c r="F35" s="21"/>
      <c r="G35" s="21"/>
      <c r="H35" s="21"/>
      <c r="I35" s="21"/>
      <c r="J35" s="21"/>
      <c r="K35" s="22"/>
    </row>
    <row r="36" spans="1:11" ht="48" customHeight="1" x14ac:dyDescent="0.2">
      <c r="A36" s="19"/>
      <c r="B36" s="40" t="s">
        <v>91</v>
      </c>
      <c r="C36" s="24" t="s">
        <v>92</v>
      </c>
      <c r="D36" s="23" t="s">
        <v>43</v>
      </c>
      <c r="E36" s="21"/>
      <c r="F36" s="21"/>
      <c r="G36" s="21"/>
      <c r="H36" s="21"/>
      <c r="I36" s="21"/>
      <c r="J36" s="21"/>
      <c r="K36" s="22"/>
    </row>
    <row r="37" spans="1:11" ht="19.5" customHeight="1" x14ac:dyDescent="0.2">
      <c r="A37" s="19"/>
      <c r="B37" s="40" t="s">
        <v>91</v>
      </c>
      <c r="C37" s="27" t="s">
        <v>93</v>
      </c>
      <c r="D37" s="23" t="s">
        <v>26</v>
      </c>
      <c r="E37" s="25">
        <v>99.694683449480678</v>
      </c>
      <c r="F37" s="25">
        <v>99.999888095363318</v>
      </c>
      <c r="G37" s="25">
        <v>94.878676234874632</v>
      </c>
      <c r="H37" s="25">
        <v>94.83</v>
      </c>
      <c r="I37" s="25">
        <v>95.145123592850197</v>
      </c>
      <c r="J37" s="25">
        <v>95.401309946714036</v>
      </c>
      <c r="K37" s="26" t="s">
        <v>94</v>
      </c>
    </row>
    <row r="38" spans="1:11" ht="19.5" customHeight="1" x14ac:dyDescent="0.2">
      <c r="A38" s="19"/>
      <c r="B38" s="40" t="s">
        <v>91</v>
      </c>
      <c r="C38" s="27" t="s">
        <v>95</v>
      </c>
      <c r="D38" s="23" t="s">
        <v>26</v>
      </c>
      <c r="E38" s="25">
        <v>85.714285714285708</v>
      </c>
      <c r="F38" s="25">
        <v>85.714285714285708</v>
      </c>
      <c r="G38" s="25">
        <v>85.714285714285708</v>
      </c>
      <c r="H38" s="25">
        <v>85.71</v>
      </c>
      <c r="I38" s="25">
        <v>85.714285714285708</v>
      </c>
      <c r="J38" s="25">
        <v>85.714285714285708</v>
      </c>
      <c r="K38" s="26" t="s">
        <v>96</v>
      </c>
    </row>
    <row r="39" spans="1:11" ht="19.5" customHeight="1" x14ac:dyDescent="0.2">
      <c r="A39" s="19"/>
      <c r="B39" s="40" t="s">
        <v>91</v>
      </c>
      <c r="C39" s="27" t="s">
        <v>97</v>
      </c>
      <c r="D39" s="23" t="s">
        <v>26</v>
      </c>
      <c r="E39" s="25">
        <v>0</v>
      </c>
      <c r="F39" s="25">
        <v>0</v>
      </c>
      <c r="G39" s="25">
        <v>0</v>
      </c>
      <c r="H39" s="25">
        <v>0</v>
      </c>
      <c r="I39" s="25">
        <v>0</v>
      </c>
      <c r="J39" s="25">
        <v>0</v>
      </c>
      <c r="K39" s="26"/>
    </row>
    <row r="40" spans="1:11" ht="75" customHeight="1" x14ac:dyDescent="0.2">
      <c r="A40" s="19"/>
      <c r="B40" s="23"/>
      <c r="C40" s="24" t="s">
        <v>98</v>
      </c>
      <c r="D40" s="23" t="s">
        <v>26</v>
      </c>
      <c r="E40" s="25">
        <v>24.324324324324326</v>
      </c>
      <c r="F40" s="25">
        <v>21.621621621621621</v>
      </c>
      <c r="G40" s="25">
        <v>22.58064516129032</v>
      </c>
      <c r="H40" s="25">
        <v>19.350000000000001</v>
      </c>
      <c r="I40" s="25">
        <v>16.12903225806452</v>
      </c>
      <c r="J40" s="25">
        <v>12.903225806451616</v>
      </c>
      <c r="K40" s="26" t="s">
        <v>99</v>
      </c>
    </row>
    <row r="41" spans="1:11" ht="102" customHeight="1" x14ac:dyDescent="0.2">
      <c r="A41" s="19"/>
      <c r="B41" s="23" t="s">
        <v>100</v>
      </c>
      <c r="C41" s="24" t="s">
        <v>101</v>
      </c>
      <c r="D41" s="23" t="s">
        <v>26</v>
      </c>
      <c r="E41" s="25">
        <v>0</v>
      </c>
      <c r="F41" s="25">
        <v>0</v>
      </c>
      <c r="G41" s="25">
        <v>0</v>
      </c>
      <c r="H41" s="25">
        <v>0</v>
      </c>
      <c r="I41" s="25">
        <v>0</v>
      </c>
      <c r="J41" s="25">
        <v>0</v>
      </c>
      <c r="K41" s="26"/>
    </row>
    <row r="42" spans="1:11" ht="19.5" customHeight="1" x14ac:dyDescent="0.2">
      <c r="A42" s="19"/>
      <c r="B42" s="41" t="s">
        <v>102</v>
      </c>
      <c r="C42" s="41" t="s">
        <v>102</v>
      </c>
      <c r="D42" s="41" t="s">
        <v>102</v>
      </c>
      <c r="E42" s="21"/>
      <c r="F42" s="21"/>
      <c r="G42" s="21"/>
      <c r="H42" s="21"/>
      <c r="I42" s="21"/>
      <c r="J42" s="21"/>
      <c r="K42" s="22"/>
    </row>
    <row r="43" spans="1:11" ht="48" customHeight="1" x14ac:dyDescent="0.2">
      <c r="A43" s="19"/>
      <c r="B43" s="23" t="s">
        <v>103</v>
      </c>
      <c r="C43" s="24" t="s">
        <v>104</v>
      </c>
      <c r="D43" s="23" t="s">
        <v>26</v>
      </c>
      <c r="E43" s="25">
        <v>35.078056207480465</v>
      </c>
      <c r="F43" s="25">
        <v>35.922112834402562</v>
      </c>
      <c r="G43" s="25">
        <v>34.867354260089684</v>
      </c>
      <c r="H43" s="25">
        <v>41.23</v>
      </c>
      <c r="I43" s="25">
        <v>45.412293853073464</v>
      </c>
      <c r="J43" s="25">
        <v>45.651651651651655</v>
      </c>
      <c r="K43" s="26"/>
    </row>
    <row r="44" spans="1:11" ht="60.75" customHeight="1" x14ac:dyDescent="0.2">
      <c r="A44" s="19"/>
      <c r="B44" s="28" t="s">
        <v>105</v>
      </c>
      <c r="C44" s="24" t="s">
        <v>106</v>
      </c>
      <c r="D44" s="23" t="s">
        <v>26</v>
      </c>
      <c r="E44" s="25">
        <v>64.968302418408072</v>
      </c>
      <c r="F44" s="25">
        <v>79.781718963165076</v>
      </c>
      <c r="G44" s="25">
        <v>74.636314655172413</v>
      </c>
      <c r="H44" s="25">
        <v>74.92</v>
      </c>
      <c r="I44" s="25">
        <v>75.699745547073789</v>
      </c>
      <c r="J44" s="25">
        <v>77.01047847494003</v>
      </c>
      <c r="K44" s="26"/>
    </row>
    <row r="45" spans="1:11" ht="19.5" customHeight="1" x14ac:dyDescent="0.2">
      <c r="A45" s="19"/>
      <c r="B45" s="38" t="s">
        <v>107</v>
      </c>
      <c r="C45" s="38" t="s">
        <v>107</v>
      </c>
      <c r="D45" s="38" t="s">
        <v>107</v>
      </c>
      <c r="E45" s="21"/>
      <c r="F45" s="21"/>
      <c r="G45" s="21"/>
      <c r="H45" s="21"/>
      <c r="I45" s="21"/>
      <c r="J45" s="21"/>
      <c r="K45" s="22"/>
    </row>
    <row r="46" spans="1:11" ht="48" customHeight="1" x14ac:dyDescent="0.2">
      <c r="A46" s="19"/>
      <c r="B46" s="40" t="s">
        <v>108</v>
      </c>
      <c r="C46" s="24" t="s">
        <v>109</v>
      </c>
      <c r="D46" s="24" t="s">
        <v>110</v>
      </c>
      <c r="E46" s="25">
        <v>22.934553340661299</v>
      </c>
      <c r="F46" s="25">
        <v>23.379022646007151</v>
      </c>
      <c r="G46" s="25">
        <v>23.2406576980568</v>
      </c>
      <c r="H46" s="25">
        <v>23.65</v>
      </c>
      <c r="I46" s="25">
        <v>24.038980509745127</v>
      </c>
      <c r="J46" s="25">
        <v>24.443273273273277</v>
      </c>
      <c r="K46" s="26"/>
    </row>
    <row r="47" spans="1:11" ht="33.75" customHeight="1" x14ac:dyDescent="0.2">
      <c r="A47" s="19"/>
      <c r="B47" s="40" t="s">
        <v>108</v>
      </c>
      <c r="C47" s="24" t="s">
        <v>111</v>
      </c>
      <c r="D47" s="24" t="s">
        <v>110</v>
      </c>
      <c r="E47" s="25">
        <v>0.38815495183848736</v>
      </c>
      <c r="F47" s="25">
        <v>0.38453985539587604</v>
      </c>
      <c r="G47" s="25">
        <v>0.3339502119276459</v>
      </c>
      <c r="H47" s="25">
        <v>0.34</v>
      </c>
      <c r="I47" s="25">
        <v>0.38392321535692858</v>
      </c>
      <c r="J47" s="25">
        <v>0.36844951923076918</v>
      </c>
      <c r="K47" s="26"/>
    </row>
    <row r="48" spans="1:11" ht="60.75" customHeight="1" x14ac:dyDescent="0.2">
      <c r="A48" s="19"/>
      <c r="B48" s="40" t="s">
        <v>112</v>
      </c>
      <c r="C48" s="24" t="s">
        <v>113</v>
      </c>
      <c r="D48" s="24" t="s">
        <v>114</v>
      </c>
      <c r="E48" s="25">
        <v>1.4000000000000001</v>
      </c>
      <c r="F48" s="25">
        <v>2.06</v>
      </c>
      <c r="G48" s="25">
        <v>1.3</v>
      </c>
      <c r="H48" s="25">
        <v>2.5</v>
      </c>
      <c r="I48" s="25">
        <v>2.06</v>
      </c>
      <c r="J48" s="25">
        <v>2.06</v>
      </c>
      <c r="K48" s="26" t="s">
        <v>115</v>
      </c>
    </row>
    <row r="49" spans="1:11" ht="75" customHeight="1" x14ac:dyDescent="0.2">
      <c r="A49" s="19"/>
      <c r="B49" s="40" t="s">
        <v>112</v>
      </c>
      <c r="C49" s="24" t="s">
        <v>116</v>
      </c>
      <c r="D49" s="24" t="s">
        <v>114</v>
      </c>
      <c r="E49" s="25">
        <v>1.4000000000000001</v>
      </c>
      <c r="F49" s="25">
        <v>2.06</v>
      </c>
      <c r="G49" s="25">
        <v>1.3</v>
      </c>
      <c r="H49" s="25">
        <v>2.5</v>
      </c>
      <c r="I49" s="25">
        <v>2.06</v>
      </c>
      <c r="J49" s="25">
        <v>2.06</v>
      </c>
      <c r="K49" s="26" t="s">
        <v>115</v>
      </c>
    </row>
    <row r="50" spans="1:11" ht="116.25" customHeight="1" x14ac:dyDescent="0.2">
      <c r="A50" s="19"/>
      <c r="B50" s="40" t="s">
        <v>117</v>
      </c>
      <c r="C50" s="24" t="s">
        <v>118</v>
      </c>
      <c r="D50" s="24" t="s">
        <v>43</v>
      </c>
      <c r="E50" s="21"/>
      <c r="F50" s="21"/>
      <c r="G50" s="21"/>
      <c r="H50" s="21"/>
      <c r="I50" s="21"/>
      <c r="J50" s="21"/>
      <c r="K50" s="22"/>
    </row>
    <row r="51" spans="1:11" ht="33.75" customHeight="1" x14ac:dyDescent="0.2">
      <c r="A51" s="19"/>
      <c r="B51" s="40" t="s">
        <v>117</v>
      </c>
      <c r="C51" s="24" t="s">
        <v>119</v>
      </c>
      <c r="D51" s="24" t="s">
        <v>110</v>
      </c>
      <c r="E51" s="25">
        <v>0</v>
      </c>
      <c r="F51" s="25">
        <v>0</v>
      </c>
      <c r="G51" s="25">
        <v>0</v>
      </c>
      <c r="H51" s="25">
        <v>0</v>
      </c>
      <c r="I51" s="25">
        <v>0</v>
      </c>
      <c r="J51" s="25">
        <v>0</v>
      </c>
      <c r="K51" s="26"/>
    </row>
    <row r="52" spans="1:11" ht="33.75" customHeight="1" x14ac:dyDescent="0.2">
      <c r="A52" s="19"/>
      <c r="B52" s="40" t="s">
        <v>117</v>
      </c>
      <c r="C52" s="24" t="s">
        <v>120</v>
      </c>
      <c r="D52" s="24" t="s">
        <v>110</v>
      </c>
      <c r="E52" s="25">
        <v>0</v>
      </c>
      <c r="F52" s="25">
        <v>0</v>
      </c>
      <c r="G52" s="25">
        <v>0</v>
      </c>
      <c r="H52" s="25">
        <v>0</v>
      </c>
      <c r="I52" s="25">
        <v>0</v>
      </c>
      <c r="J52" s="25">
        <v>0</v>
      </c>
      <c r="K52" s="26"/>
    </row>
    <row r="53" spans="1:11" ht="19.5" customHeight="1" x14ac:dyDescent="0.2">
      <c r="A53" s="19"/>
      <c r="B53" s="38" t="s">
        <v>121</v>
      </c>
      <c r="C53" s="38" t="s">
        <v>121</v>
      </c>
      <c r="D53" s="38" t="s">
        <v>121</v>
      </c>
      <c r="E53" s="21"/>
      <c r="F53" s="21"/>
      <c r="G53" s="21"/>
      <c r="H53" s="21"/>
      <c r="I53" s="21"/>
      <c r="J53" s="21"/>
      <c r="K53" s="22"/>
    </row>
    <row r="54" spans="1:11" ht="102" customHeight="1" x14ac:dyDescent="0.2">
      <c r="A54" s="19"/>
      <c r="B54" s="23" t="s">
        <v>122</v>
      </c>
      <c r="C54" s="24" t="s">
        <v>123</v>
      </c>
      <c r="D54" s="24" t="s">
        <v>26</v>
      </c>
      <c r="E54" s="25">
        <v>57.999999999999993</v>
      </c>
      <c r="F54" s="25">
        <v>57.999999999999993</v>
      </c>
      <c r="G54" s="25">
        <v>67.676767676767682</v>
      </c>
      <c r="H54" s="25">
        <v>67.680000000000007</v>
      </c>
      <c r="I54" s="25">
        <v>69.696969696969703</v>
      </c>
      <c r="J54" s="25">
        <v>69.696969696969703</v>
      </c>
      <c r="K54" s="26"/>
    </row>
    <row r="55" spans="1:11" ht="254.25" customHeight="1" x14ac:dyDescent="0.2">
      <c r="A55" s="19"/>
      <c r="B55" s="23" t="s">
        <v>124</v>
      </c>
      <c r="C55" s="24" t="s">
        <v>125</v>
      </c>
      <c r="D55" s="24" t="s">
        <v>26</v>
      </c>
      <c r="E55" s="25">
        <v>88.888888888888886</v>
      </c>
      <c r="F55" s="25">
        <v>88.888888888888886</v>
      </c>
      <c r="G55" s="25">
        <v>87.5</v>
      </c>
      <c r="H55" s="25">
        <v>87.5</v>
      </c>
      <c r="I55" s="25">
        <v>88.888888888888886</v>
      </c>
      <c r="J55" s="25">
        <v>88.888888888888886</v>
      </c>
      <c r="K55" s="26" t="s">
        <v>126</v>
      </c>
    </row>
    <row r="56" spans="1:11" ht="60.75" customHeight="1" x14ac:dyDescent="0.2">
      <c r="A56" s="19"/>
      <c r="B56" s="23" t="s">
        <v>127</v>
      </c>
      <c r="C56" s="24" t="s">
        <v>128</v>
      </c>
      <c r="D56" s="24" t="s">
        <v>26</v>
      </c>
      <c r="E56" s="25">
        <v>85</v>
      </c>
      <c r="F56" s="25">
        <v>85</v>
      </c>
      <c r="G56" s="25">
        <v>86.666666666666657</v>
      </c>
      <c r="H56" s="25">
        <v>85.8</v>
      </c>
      <c r="I56" s="25">
        <v>100</v>
      </c>
      <c r="J56" s="25">
        <v>100</v>
      </c>
      <c r="K56" s="26"/>
    </row>
    <row r="57" spans="1:11" ht="89.25" customHeight="1" x14ac:dyDescent="0.2">
      <c r="A57" s="19"/>
      <c r="B57" s="23" t="s">
        <v>129</v>
      </c>
      <c r="C57" s="24" t="s">
        <v>130</v>
      </c>
      <c r="D57" s="24" t="s">
        <v>26</v>
      </c>
      <c r="E57" s="25">
        <v>9.2592592592592577</v>
      </c>
      <c r="F57" s="25">
        <v>6.2753036437246958</v>
      </c>
      <c r="G57" s="25">
        <v>3.5714285714285716</v>
      </c>
      <c r="H57" s="25">
        <v>4.29</v>
      </c>
      <c r="I57" s="25">
        <v>4.2857142857142856</v>
      </c>
      <c r="J57" s="25">
        <v>4.2857142857142856</v>
      </c>
      <c r="K57" s="26" t="s">
        <v>131</v>
      </c>
    </row>
    <row r="58" spans="1:11" ht="19.5" customHeight="1" x14ac:dyDescent="0.2">
      <c r="A58" s="19"/>
      <c r="B58" s="38" t="s">
        <v>132</v>
      </c>
      <c r="C58" s="38" t="s">
        <v>132</v>
      </c>
      <c r="D58" s="38" t="s">
        <v>132</v>
      </c>
      <c r="E58" s="21"/>
      <c r="F58" s="21"/>
      <c r="G58" s="21"/>
      <c r="H58" s="21"/>
      <c r="I58" s="21"/>
      <c r="J58" s="21"/>
      <c r="K58" s="22"/>
    </row>
    <row r="59" spans="1:11" ht="102" customHeight="1" x14ac:dyDescent="0.2">
      <c r="A59" s="19"/>
      <c r="B59" s="23" t="s">
        <v>133</v>
      </c>
      <c r="C59" s="24" t="s">
        <v>134</v>
      </c>
      <c r="D59" s="24" t="s">
        <v>26</v>
      </c>
      <c r="E59" s="25">
        <v>49.190791711603822</v>
      </c>
      <c r="F59" s="25">
        <v>43.71915332188712</v>
      </c>
      <c r="G59" s="25">
        <v>46.017347705695741</v>
      </c>
      <c r="H59" s="25">
        <v>60.32</v>
      </c>
      <c r="I59" s="25">
        <v>62.007257593828513</v>
      </c>
      <c r="J59" s="25">
        <v>62.945033078162474</v>
      </c>
      <c r="K59" s="26" t="s">
        <v>135</v>
      </c>
    </row>
    <row r="60" spans="1:11" ht="89.25" customHeight="1" x14ac:dyDescent="0.2">
      <c r="A60" s="19"/>
      <c r="B60" s="23" t="s">
        <v>136</v>
      </c>
      <c r="C60" s="24" t="s">
        <v>137</v>
      </c>
      <c r="D60" s="24" t="s">
        <v>26</v>
      </c>
      <c r="E60" s="25">
        <v>0</v>
      </c>
      <c r="F60" s="25">
        <v>0</v>
      </c>
      <c r="G60" s="25">
        <v>0</v>
      </c>
      <c r="H60" s="25">
        <v>0</v>
      </c>
      <c r="I60" s="25">
        <v>0</v>
      </c>
      <c r="J60" s="25">
        <v>0</v>
      </c>
      <c r="K60" s="26"/>
    </row>
    <row r="61" spans="1:11" ht="60.75" customHeight="1" x14ac:dyDescent="0.2">
      <c r="A61" s="19"/>
      <c r="B61" s="23" t="s">
        <v>138</v>
      </c>
      <c r="C61" s="24" t="s">
        <v>139</v>
      </c>
      <c r="D61" s="24" t="s">
        <v>85</v>
      </c>
      <c r="E61" s="25">
        <v>0</v>
      </c>
      <c r="F61" s="25">
        <v>0</v>
      </c>
      <c r="G61" s="25">
        <v>79224.160000000003</v>
      </c>
      <c r="H61" s="25">
        <v>0</v>
      </c>
      <c r="I61" s="25">
        <v>0</v>
      </c>
      <c r="J61" s="25">
        <v>0</v>
      </c>
      <c r="K61" s="26" t="s">
        <v>140</v>
      </c>
    </row>
    <row r="62" spans="1:11" ht="102" customHeight="1" x14ac:dyDescent="0.2">
      <c r="A62" s="19"/>
      <c r="B62" s="23" t="s">
        <v>141</v>
      </c>
      <c r="C62" s="24" t="s">
        <v>142</v>
      </c>
      <c r="D62" s="24" t="s">
        <v>26</v>
      </c>
      <c r="E62" s="25">
        <v>0</v>
      </c>
      <c r="F62" s="25">
        <v>0</v>
      </c>
      <c r="G62" s="25">
        <v>0</v>
      </c>
      <c r="H62" s="25">
        <v>0</v>
      </c>
      <c r="I62" s="25">
        <v>0</v>
      </c>
      <c r="J62" s="25">
        <v>0</v>
      </c>
      <c r="K62" s="26" t="s">
        <v>143</v>
      </c>
    </row>
    <row r="63" spans="1:11" ht="75" customHeight="1" x14ac:dyDescent="0.2">
      <c r="A63" s="19"/>
      <c r="B63" s="23" t="s">
        <v>144</v>
      </c>
      <c r="C63" s="24" t="s">
        <v>145</v>
      </c>
      <c r="D63" s="24" t="s">
        <v>29</v>
      </c>
      <c r="E63" s="25">
        <v>2130.4187540631615</v>
      </c>
      <c r="F63" s="25">
        <v>2020.1753780237436</v>
      </c>
      <c r="G63" s="25">
        <v>2154.3768575010449</v>
      </c>
      <c r="H63" s="25">
        <v>1920.19</v>
      </c>
      <c r="I63" s="25">
        <v>1952.120575884823</v>
      </c>
      <c r="J63" s="25">
        <v>1955.6400240384614</v>
      </c>
      <c r="K63" s="26" t="s">
        <v>146</v>
      </c>
    </row>
    <row r="64" spans="1:11" ht="75" customHeight="1" x14ac:dyDescent="0.2">
      <c r="A64" s="19"/>
      <c r="B64" s="23" t="s">
        <v>147</v>
      </c>
      <c r="C64" s="24" t="s">
        <v>148</v>
      </c>
      <c r="D64" s="24" t="s">
        <v>149</v>
      </c>
      <c r="E64" s="25" t="s">
        <v>150</v>
      </c>
      <c r="F64" s="25" t="s">
        <v>150</v>
      </c>
      <c r="G64" s="25" t="s">
        <v>150</v>
      </c>
      <c r="H64" s="48" t="s">
        <v>150</v>
      </c>
      <c r="I64" s="25" t="s">
        <v>150</v>
      </c>
      <c r="J64" s="25" t="s">
        <v>150</v>
      </c>
      <c r="K64" s="26" t="s">
        <v>151</v>
      </c>
    </row>
    <row r="65" spans="1:11" ht="60.75" customHeight="1" x14ac:dyDescent="0.2">
      <c r="A65" s="19"/>
      <c r="B65" s="23" t="s">
        <v>152</v>
      </c>
      <c r="C65" s="24" t="s">
        <v>153</v>
      </c>
      <c r="D65" s="24" t="s">
        <v>154</v>
      </c>
      <c r="E65" s="25">
        <v>65.400000000000006</v>
      </c>
      <c r="F65" s="25">
        <v>69.400000000000006</v>
      </c>
      <c r="G65" s="25">
        <v>70.8</v>
      </c>
      <c r="H65" s="25">
        <v>72</v>
      </c>
      <c r="I65" s="25">
        <v>74</v>
      </c>
      <c r="J65" s="25">
        <v>76</v>
      </c>
      <c r="K65" s="26" t="s">
        <v>155</v>
      </c>
    </row>
    <row r="66" spans="1:11" ht="33.75" customHeight="1" x14ac:dyDescent="0.2">
      <c r="A66" s="19"/>
      <c r="B66" s="23" t="s">
        <v>156</v>
      </c>
      <c r="C66" s="24" t="s">
        <v>157</v>
      </c>
      <c r="D66" s="24" t="s">
        <v>158</v>
      </c>
      <c r="E66" s="25">
        <v>33.533000000000001</v>
      </c>
      <c r="F66" s="25">
        <v>33.609000000000002</v>
      </c>
      <c r="G66" s="25">
        <v>33.502000000000002</v>
      </c>
      <c r="H66" s="25">
        <v>33.42</v>
      </c>
      <c r="I66" s="25">
        <v>33.340000000000003</v>
      </c>
      <c r="J66" s="25">
        <v>33.28</v>
      </c>
      <c r="K66" s="26"/>
    </row>
    <row r="67" spans="1:11" ht="19.5" customHeight="1" x14ac:dyDescent="0.2">
      <c r="A67" s="19"/>
      <c r="B67" s="38" t="s">
        <v>159</v>
      </c>
      <c r="C67" s="38" t="s">
        <v>159</v>
      </c>
      <c r="D67" s="38" t="s">
        <v>159</v>
      </c>
      <c r="E67" s="21"/>
      <c r="F67" s="21"/>
      <c r="G67" s="21"/>
      <c r="H67" s="21"/>
      <c r="I67" s="21"/>
      <c r="J67" s="21"/>
      <c r="K67" s="22"/>
    </row>
    <row r="68" spans="1:11" ht="48" customHeight="1" x14ac:dyDescent="0.2">
      <c r="A68" s="19"/>
      <c r="B68" s="40" t="s">
        <v>160</v>
      </c>
      <c r="C68" s="24" t="s">
        <v>161</v>
      </c>
      <c r="D68" s="24" t="s">
        <v>43</v>
      </c>
      <c r="E68" s="21"/>
      <c r="F68" s="21"/>
      <c r="G68" s="21"/>
      <c r="H68" s="21"/>
      <c r="I68" s="21"/>
      <c r="J68" s="21"/>
      <c r="K68" s="22"/>
    </row>
    <row r="69" spans="1:11" ht="33.75" customHeight="1" x14ac:dyDescent="0.2">
      <c r="A69" s="19"/>
      <c r="B69" s="40" t="s">
        <v>160</v>
      </c>
      <c r="C69" s="24" t="s">
        <v>162</v>
      </c>
      <c r="D69" s="24" t="s">
        <v>163</v>
      </c>
      <c r="E69" s="25">
        <v>1005.2580813347237</v>
      </c>
      <c r="F69" s="25">
        <v>1072.3696558915537</v>
      </c>
      <c r="G69" s="25">
        <v>1045.6178310740354</v>
      </c>
      <c r="H69" s="25">
        <v>1005.26</v>
      </c>
      <c r="I69" s="25">
        <v>1005.2580813347237</v>
      </c>
      <c r="J69" s="25">
        <v>1005.2580813347237</v>
      </c>
      <c r="K69" s="26"/>
    </row>
    <row r="70" spans="1:11" ht="33.75" customHeight="1" x14ac:dyDescent="0.2">
      <c r="A70" s="19"/>
      <c r="B70" s="40" t="s">
        <v>160</v>
      </c>
      <c r="C70" s="24" t="s">
        <v>164</v>
      </c>
      <c r="D70" s="24" t="s">
        <v>165</v>
      </c>
      <c r="E70" s="25">
        <v>0.22856003191065019</v>
      </c>
      <c r="F70" s="25">
        <v>0.25842640606302353</v>
      </c>
      <c r="G70" s="25">
        <v>0.29813214108296077</v>
      </c>
      <c r="H70" s="25">
        <v>0.27</v>
      </c>
      <c r="I70" s="25">
        <v>0.27102779302951863</v>
      </c>
      <c r="J70" s="25">
        <v>0.27024341778440142</v>
      </c>
      <c r="K70" s="26"/>
    </row>
    <row r="71" spans="1:11" ht="33.75" customHeight="1" x14ac:dyDescent="0.2">
      <c r="A71" s="19"/>
      <c r="B71" s="40" t="s">
        <v>160</v>
      </c>
      <c r="C71" s="24" t="s">
        <v>166</v>
      </c>
      <c r="D71" s="24" t="s">
        <v>167</v>
      </c>
      <c r="E71" s="25">
        <v>0</v>
      </c>
      <c r="F71" s="25">
        <v>0</v>
      </c>
      <c r="G71" s="25">
        <v>0</v>
      </c>
      <c r="H71" s="25">
        <v>0</v>
      </c>
      <c r="I71" s="25">
        <v>0</v>
      </c>
      <c r="J71" s="25">
        <v>0</v>
      </c>
      <c r="K71" s="26"/>
    </row>
    <row r="72" spans="1:11" ht="33.75" customHeight="1" x14ac:dyDescent="0.2">
      <c r="A72" s="19"/>
      <c r="B72" s="40" t="s">
        <v>160</v>
      </c>
      <c r="C72" s="24" t="s">
        <v>168</v>
      </c>
      <c r="D72" s="24" t="s">
        <v>167</v>
      </c>
      <c r="E72" s="25">
        <v>28.547966631908238</v>
      </c>
      <c r="F72" s="25">
        <v>30.366006256517206</v>
      </c>
      <c r="G72" s="25">
        <v>41.798188405797099</v>
      </c>
      <c r="H72" s="25">
        <v>41.79</v>
      </c>
      <c r="I72" s="25">
        <v>29.727320125130344</v>
      </c>
      <c r="J72" s="25">
        <v>29.33628779979145</v>
      </c>
      <c r="K72" s="26"/>
    </row>
    <row r="73" spans="1:11" ht="33.75" customHeight="1" x14ac:dyDescent="0.2">
      <c r="A73" s="19"/>
      <c r="B73" s="40" t="s">
        <v>160</v>
      </c>
      <c r="C73" s="24" t="s">
        <v>169</v>
      </c>
      <c r="D73" s="24" t="s">
        <v>167</v>
      </c>
      <c r="E73" s="25">
        <v>459.68813070639118</v>
      </c>
      <c r="F73" s="25">
        <v>482.49927919269584</v>
      </c>
      <c r="G73" s="25">
        <v>445.31475252282559</v>
      </c>
      <c r="H73" s="25">
        <v>445.31</v>
      </c>
      <c r="I73" s="25">
        <v>482.49927919269584</v>
      </c>
      <c r="J73" s="25">
        <v>482.49927919269584</v>
      </c>
      <c r="K73" s="26"/>
    </row>
    <row r="74" spans="1:11" ht="48" customHeight="1" x14ac:dyDescent="0.2">
      <c r="A74" s="19"/>
      <c r="B74" s="40" t="s">
        <v>170</v>
      </c>
      <c r="C74" s="24" t="s">
        <v>171</v>
      </c>
      <c r="D74" s="24" t="s">
        <v>43</v>
      </c>
      <c r="E74" s="21"/>
      <c r="F74" s="21"/>
      <c r="G74" s="21"/>
      <c r="H74" s="21"/>
      <c r="I74" s="21"/>
      <c r="J74" s="21"/>
      <c r="K74" s="22"/>
    </row>
    <row r="75" spans="1:11" ht="48" customHeight="1" x14ac:dyDescent="0.2">
      <c r="A75" s="19"/>
      <c r="B75" s="40" t="s">
        <v>170</v>
      </c>
      <c r="C75" s="24" t="s">
        <v>162</v>
      </c>
      <c r="D75" s="24" t="s">
        <v>172</v>
      </c>
      <c r="E75" s="25">
        <v>143.30540065010587</v>
      </c>
      <c r="F75" s="25">
        <v>151.26364961766194</v>
      </c>
      <c r="G75" s="25">
        <v>147.34941197540445</v>
      </c>
      <c r="H75" s="25">
        <v>134.84</v>
      </c>
      <c r="I75" s="25">
        <v>135.16706658668264</v>
      </c>
      <c r="J75" s="25">
        <v>135.41075721153842</v>
      </c>
      <c r="K75" s="26" t="s">
        <v>173</v>
      </c>
    </row>
    <row r="76" spans="1:11" ht="33.75" customHeight="1" x14ac:dyDescent="0.2">
      <c r="A76" s="19"/>
      <c r="B76" s="40" t="s">
        <v>170</v>
      </c>
      <c r="C76" s="24" t="s">
        <v>164</v>
      </c>
      <c r="D76" s="24" t="s">
        <v>165</v>
      </c>
      <c r="E76" s="25">
        <v>0.14314562644942616</v>
      </c>
      <c r="F76" s="25">
        <v>0.14074652350087916</v>
      </c>
      <c r="G76" s="25">
        <v>0.11115903125238916</v>
      </c>
      <c r="H76" s="25">
        <v>0.11</v>
      </c>
      <c r="I76" s="25">
        <v>0.1111120549783807</v>
      </c>
      <c r="J76" s="25">
        <v>0.1111120549783807</v>
      </c>
      <c r="K76" s="26" t="s">
        <v>174</v>
      </c>
    </row>
    <row r="77" spans="1:11" ht="48" customHeight="1" x14ac:dyDescent="0.2">
      <c r="A77" s="19"/>
      <c r="B77" s="40" t="s">
        <v>170</v>
      </c>
      <c r="C77" s="24" t="s">
        <v>166</v>
      </c>
      <c r="D77" s="24" t="s">
        <v>175</v>
      </c>
      <c r="E77" s="25">
        <v>5.0398115289416387E-2</v>
      </c>
      <c r="F77" s="25">
        <v>5.02841500788479E-2</v>
      </c>
      <c r="G77" s="25">
        <v>1.6715419974926864E-2</v>
      </c>
      <c r="H77" s="25">
        <v>0.02</v>
      </c>
      <c r="I77" s="25">
        <v>1.6796640671865627E-2</v>
      </c>
      <c r="J77" s="25">
        <v>1.682692307692308E-2</v>
      </c>
      <c r="K77" s="26" t="s">
        <v>176</v>
      </c>
    </row>
    <row r="78" spans="1:11" ht="48" customHeight="1" x14ac:dyDescent="0.2">
      <c r="A78" s="19"/>
      <c r="B78" s="40" t="s">
        <v>170</v>
      </c>
      <c r="C78" s="24" t="s">
        <v>168</v>
      </c>
      <c r="D78" s="24" t="s">
        <v>175</v>
      </c>
      <c r="E78" s="25">
        <v>1.5259595025795483</v>
      </c>
      <c r="F78" s="25">
        <v>1.2568062126216191</v>
      </c>
      <c r="G78" s="25">
        <v>1.2775356695122677</v>
      </c>
      <c r="H78" s="25">
        <v>1.28</v>
      </c>
      <c r="I78" s="25">
        <v>1.2837432513497302</v>
      </c>
      <c r="J78" s="25">
        <v>1.2860576923076925</v>
      </c>
      <c r="K78" s="26" t="s">
        <v>177</v>
      </c>
    </row>
    <row r="79" spans="1:11" ht="48" customHeight="1" x14ac:dyDescent="0.2">
      <c r="A79" s="19"/>
      <c r="B79" s="40" t="s">
        <v>170</v>
      </c>
      <c r="C79" s="24" t="s">
        <v>169</v>
      </c>
      <c r="D79" s="24" t="s">
        <v>175</v>
      </c>
      <c r="E79" s="25">
        <v>2.8097694808099476</v>
      </c>
      <c r="F79" s="25">
        <v>2.7147490255586297</v>
      </c>
      <c r="G79" s="25">
        <v>2.6482001074562715</v>
      </c>
      <c r="H79" s="25">
        <v>2.69</v>
      </c>
      <c r="I79" s="25">
        <v>2.6994601079784042</v>
      </c>
      <c r="J79" s="25">
        <v>2.7043269230769225</v>
      </c>
      <c r="K79" s="26" t="s">
        <v>178</v>
      </c>
    </row>
  </sheetData>
  <mergeCells count="23">
    <mergeCell ref="B74:B79"/>
    <mergeCell ref="B7:D7"/>
    <mergeCell ref="K5:K6"/>
    <mergeCell ref="B5:C6"/>
    <mergeCell ref="B1:K1"/>
    <mergeCell ref="B35:D35"/>
    <mergeCell ref="B26:D26"/>
    <mergeCell ref="C2:J2"/>
    <mergeCell ref="B53:D53"/>
    <mergeCell ref="B22:D22"/>
    <mergeCell ref="E5:J5"/>
    <mergeCell ref="B67:D67"/>
    <mergeCell ref="B58:D58"/>
    <mergeCell ref="B48:B49"/>
    <mergeCell ref="B45:D45"/>
    <mergeCell ref="C3:J3"/>
    <mergeCell ref="B36:B39"/>
    <mergeCell ref="B68:B73"/>
    <mergeCell ref="B15:B21"/>
    <mergeCell ref="B50:B52"/>
    <mergeCell ref="B42:D42"/>
    <mergeCell ref="B46:B47"/>
    <mergeCell ref="D5:D6"/>
  </mergeCells>
  <pageMargins left="0.79" right="0.2" top="0.39" bottom="0.39" header="0.39" footer="0.39"/>
  <pageSetup paperSize="9" fitToHeight="0" orientation="landscape"/>
  <headerFooter>
    <oddFooter>&amp;L&amp;"Tahoma"&amp;8 Время печати: &amp;D &amp;T&amp;R&amp;"Tahoma"&amp;8 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ТИПОВАЯ ФОРМА ДОКЛАДА</vt:lpstr>
      <vt:lpstr>Показатели</vt:lpstr>
      <vt:lpstr>Показатели!Заголовки_для_печати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МихайловаНИ</dc:creator>
  <cp:lastModifiedBy>МихайловаНИ</cp:lastModifiedBy>
  <dcterms:created xsi:type="dcterms:W3CDTF">2019-04-30T11:35:53Z</dcterms:created>
  <dcterms:modified xsi:type="dcterms:W3CDTF">2019-04-30T12:08:16Z</dcterms:modified>
</cp:coreProperties>
</file>