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585" windowWidth="17940" windowHeight="9915"/>
  </bookViews>
  <sheets>
    <sheet name="Форма0503364 с.1" sheetId="2" r:id="rId1"/>
  </sheets>
  <definedNames>
    <definedName name="_xlnm._FilterDatabase" localSheetId="0" hidden="1">'Форма0503364 с.1'!$A$20:$H$28</definedName>
  </definedNames>
  <calcPr calcId="145621"/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26" i="2"/>
  <c r="F27" i="2"/>
  <c r="F28" i="2"/>
  <c r="E21" i="2"/>
  <c r="E22" i="2"/>
  <c r="E23" i="2"/>
  <c r="E24" i="2"/>
  <c r="E25" i="2"/>
  <c r="E26" i="2"/>
  <c r="E27" i="2"/>
  <c r="E28" i="2"/>
  <c r="F16" i="2" l="1"/>
  <c r="F17" i="2"/>
  <c r="F18" i="2"/>
  <c r="E16" i="2"/>
  <c r="E17" i="2"/>
  <c r="E18" i="2"/>
  <c r="E19" i="2" l="1"/>
  <c r="F19" i="2"/>
  <c r="E14" i="2"/>
  <c r="F14" i="2"/>
</calcChain>
</file>

<file path=xl/sharedStrings.xml><?xml version="1.0" encoding="utf-8"?>
<sst xmlns="http://schemas.openxmlformats.org/spreadsheetml/2006/main" count="45" uniqueCount="38">
  <si>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</si>
  <si>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</si>
  <si>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</si>
  <si>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</si>
  <si>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</si>
  <si>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</si>
  <si>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</si>
  <si>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</si>
  <si>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</si>
  <si>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</si>
  <si>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</si>
  <si>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</si>
  <si>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</si>
  <si>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</si>
  <si>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</si>
  <si>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</si>
  <si>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</si>
  <si>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Отсутствуют документы на оплату</t>
  </si>
  <si>
    <t xml:space="preserve"> 000 1120000000 0000 000</t>
  </si>
  <si>
    <t xml:space="preserve"> 000 1130000000 0000 000</t>
  </si>
  <si>
    <t xml:space="preserve"> 000 1140000000 0000 000</t>
  </si>
  <si>
    <t xml:space="preserve"> 000 0309 0000000000 000</t>
  </si>
  <si>
    <t xml:space="preserve"> 000 0310 0000000000 000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</si>
  <si>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</si>
  <si>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</si>
  <si>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</si>
  <si>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000 0105 0000000000 000</t>
  </si>
  <si>
    <t xml:space="preserve"> 000 0705 0000000000 000</t>
  </si>
  <si>
    <t>МО "Малопургинский район"</t>
  </si>
  <si>
    <t>Сведения об исполнении консолидированного  бюджета за 2021 год</t>
  </si>
  <si>
    <t>Показатели исполнения за 2021 год менее 95%</t>
  </si>
  <si>
    <t xml:space="preserve"> 000 0707 0000000000 000</t>
  </si>
  <si>
    <t>Средства по программе переселения из аварийного жилищного фонда поступили из бюджета УР в по заявке МО</t>
  </si>
  <si>
    <t>Средства бюджета УР поступили 31.12.2021</t>
  </si>
  <si>
    <t>Заключенные договора оплачены, потребность в средствах отсутствует</t>
  </si>
  <si>
    <t>нет заявок для участия в аукционе</t>
  </si>
  <si>
    <t>проводятся мероприятия по снижению негативного воздействия на окружающую среду</t>
  </si>
  <si>
    <t>в связи с ликвидацией казенного учреждения НОШ Кечур, произошло уменьшение поступления родительских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</si>
</sst>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" fontId="4" fillId="0" borderId="32" xfId="28" applyNumberFormat="1" applyBorder="1" applyProtection="1">
      <alignment horizontal="right" vertical="center"/>
    </xf>
    <xf numFmtId="0" fontId="1" fillId="0" borderId="1" xfId="12" applyNumberFormat="1" applyBorder="1" applyProtection="1"/>
    <xf numFmtId="0" fontId="11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9" fontId="4" fillId="0" borderId="19" xfId="23" applyNumberFormat="1" applyBorder="1" applyProtection="1">
      <alignment horizontal="center" vertical="center"/>
    </xf>
    <xf numFmtId="164" fontId="4" fillId="0" borderId="29" xfId="34" applyNumberFormat="1" applyBorder="1" applyProtection="1">
      <alignment horizontal="right" vertical="center" shrinkToFit="1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4" fontId="4" fillId="0" borderId="19" xfId="44" applyNumberFormat="1" applyBorder="1" applyProtection="1">
      <alignment horizontal="right"/>
    </xf>
    <xf numFmtId="0" fontId="4" fillId="0" borderId="33" xfId="30" applyNumberFormat="1" applyBorder="1" applyProtection="1">
      <alignment horizontal="center" wrapText="1"/>
    </xf>
    <xf numFmtId="0" fontId="4" fillId="0" borderId="31" xfId="32" applyNumberFormat="1" applyBorder="1" applyProtection="1">
      <alignment horizontal="left" wrapText="1"/>
    </xf>
    <xf numFmtId="164" fontId="4" fillId="0" borderId="31" xfId="34" applyNumberFormat="1" applyBorder="1" applyProtection="1">
      <alignment horizontal="right" vertical="center" shrinkToFit="1"/>
    </xf>
    <xf numFmtId="4" fontId="4" fillId="0" borderId="31" xfId="44" applyNumberFormat="1" applyBorder="1" applyProtection="1">
      <alignment horizontal="right"/>
    </xf>
    <xf numFmtId="4" fontId="4" fillId="0" borderId="29" xfId="44" applyNumberFormat="1" applyBorder="1" applyProtection="1">
      <alignment horizontal="right"/>
    </xf>
    <xf numFmtId="164" fontId="4" fillId="0" borderId="34" xfId="34" applyNumberFormat="1" applyBorder="1" applyProtection="1">
      <alignment horizontal="right" vertical="center" shrinkToFit="1"/>
    </xf>
    <xf numFmtId="4" fontId="4" fillId="0" borderId="30" xfId="39" applyNumberFormat="1" applyBorder="1" applyProtection="1">
      <alignment horizontal="right"/>
    </xf>
    <xf numFmtId="4" fontId="4" fillId="0" borderId="35" xfId="28" applyNumberFormat="1" applyBorder="1" applyAlignment="1" applyProtection="1">
      <alignment horizontal="right"/>
    </xf>
    <xf numFmtId="0" fontId="4" fillId="4" borderId="31" xfId="36" applyNumberFormat="1" applyFill="1" applyBorder="1" applyProtection="1">
      <alignment wrapText="1"/>
    </xf>
    <xf numFmtId="49" fontId="4" fillId="4" borderId="31" xfId="42" applyNumberFormat="1" applyFill="1" applyBorder="1" applyProtection="1">
      <alignment horizontal="left" vertical="center" wrapText="1"/>
    </xf>
    <xf numFmtId="0" fontId="12" fillId="4" borderId="31" xfId="0" applyFont="1" applyFill="1" applyBorder="1" applyAlignment="1">
      <alignment wrapText="1"/>
    </xf>
    <xf numFmtId="49" fontId="12" fillId="4" borderId="31" xfId="42" applyNumberFormat="1" applyFont="1" applyFill="1" applyBorder="1" applyProtection="1">
      <alignment horizontal="left" vertical="center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11" fillId="0" borderId="6" xfId="11" applyFont="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1" xfId="19" applyNumberFormat="1" applyFont="1" applyBorder="1" applyProtection="1">
      <alignment horizontal="center" vertical="center" wrapText="1"/>
    </xf>
    <xf numFmtId="0" fontId="11" fillId="0" borderId="31" xfId="19" applyFont="1" applyBorder="1">
      <alignment horizontal="center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B1" zoomScaleNormal="100" zoomScaleSheetLayoutView="100" workbookViewId="0">
      <selection activeCell="G18" sqref="G18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6"/>
      <c r="G2" s="5"/>
      <c r="H2" s="6"/>
    </row>
    <row r="3" spans="1:8" ht="12.95" customHeight="1" x14ac:dyDescent="0.25">
      <c r="A3" s="2"/>
      <c r="B3" s="54" t="s">
        <v>29</v>
      </c>
      <c r="C3" s="55"/>
      <c r="D3" s="55"/>
      <c r="E3" s="55"/>
      <c r="F3" s="55"/>
      <c r="G3" s="55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56" t="s">
        <v>28</v>
      </c>
      <c r="D5" s="56"/>
      <c r="E5" s="56"/>
      <c r="F5" s="56"/>
      <c r="G5" s="10"/>
      <c r="H5" s="2"/>
    </row>
    <row r="6" spans="1:8" ht="22.5" customHeight="1" x14ac:dyDescent="0.25">
      <c r="A6" s="2"/>
      <c r="B6" s="7"/>
      <c r="C6" s="57"/>
      <c r="D6" s="57"/>
      <c r="E6" s="57"/>
      <c r="F6" s="57"/>
      <c r="G6" s="11"/>
      <c r="H6" s="2"/>
    </row>
    <row r="7" spans="1:8" hidden="1" x14ac:dyDescent="0.25">
      <c r="A7" s="2"/>
      <c r="B7" s="9" t="s">
        <v>1</v>
      </c>
      <c r="C7" s="58"/>
      <c r="D7" s="58"/>
      <c r="E7" s="58"/>
      <c r="F7" s="58"/>
      <c r="G7" s="58"/>
      <c r="H7" s="2"/>
    </row>
    <row r="8" spans="1:8" ht="12.95" customHeight="1" x14ac:dyDescent="0.25">
      <c r="A8" s="2"/>
      <c r="B8" s="12"/>
      <c r="C8" s="12"/>
      <c r="D8" s="12"/>
      <c r="E8" s="12"/>
      <c r="F8" s="12"/>
      <c r="G8" s="28"/>
      <c r="H8" s="2"/>
    </row>
    <row r="9" spans="1:8" ht="20.85" customHeight="1" x14ac:dyDescent="0.25">
      <c r="A9" s="13"/>
      <c r="B9" s="59" t="s">
        <v>2</v>
      </c>
      <c r="C9" s="59" t="s">
        <v>3</v>
      </c>
      <c r="D9" s="59" t="s">
        <v>4</v>
      </c>
      <c r="E9" s="59" t="s">
        <v>30</v>
      </c>
      <c r="F9" s="61"/>
      <c r="G9" s="29"/>
      <c r="H9" s="14"/>
    </row>
    <row r="10" spans="1:8" ht="12.75" customHeight="1" x14ac:dyDescent="0.25">
      <c r="A10" s="13"/>
      <c r="B10" s="60"/>
      <c r="C10" s="60"/>
      <c r="D10" s="60"/>
      <c r="E10" s="59" t="s">
        <v>16</v>
      </c>
      <c r="F10" s="62" t="s">
        <v>5</v>
      </c>
      <c r="G10" s="63" t="s">
        <v>6</v>
      </c>
      <c r="H10" s="14"/>
    </row>
    <row r="11" spans="1:8" ht="14.25" customHeight="1" x14ac:dyDescent="0.25">
      <c r="A11" s="13"/>
      <c r="B11" s="60"/>
      <c r="C11" s="60"/>
      <c r="D11" s="60"/>
      <c r="E11" s="60"/>
      <c r="F11" s="61"/>
      <c r="G11" s="64"/>
      <c r="H11" s="14"/>
    </row>
    <row r="12" spans="1:8" ht="9" customHeight="1" x14ac:dyDescent="0.25">
      <c r="A12" s="13"/>
      <c r="B12" s="60"/>
      <c r="C12" s="60"/>
      <c r="D12" s="60"/>
      <c r="E12" s="60"/>
      <c r="F12" s="61"/>
      <c r="G12" s="64"/>
      <c r="H12" s="14"/>
    </row>
    <row r="13" spans="1:8" ht="12.95" customHeight="1" thickBot="1" x14ac:dyDescent="0.3">
      <c r="A13" s="13"/>
      <c r="B13" s="15">
        <v>1</v>
      </c>
      <c r="C13" s="16">
        <v>3</v>
      </c>
      <c r="D13" s="17" t="s">
        <v>7</v>
      </c>
      <c r="E13" s="37" t="s">
        <v>8</v>
      </c>
      <c r="F13" s="33" t="s">
        <v>9</v>
      </c>
      <c r="G13" s="30" t="s">
        <v>10</v>
      </c>
      <c r="H13" s="14"/>
    </row>
    <row r="14" spans="1:8" ht="12.95" customHeight="1" x14ac:dyDescent="0.25">
      <c r="A14" s="18" t="s">
        <v>11</v>
      </c>
      <c r="B14" s="19" t="s">
        <v>12</v>
      </c>
      <c r="C14" s="20">
        <v>1197043859.21</v>
      </c>
      <c r="D14" s="27">
        <v>1185419603.48</v>
      </c>
      <c r="E14" s="34">
        <f>D14/C14*100</f>
        <v>99.028919814377431</v>
      </c>
      <c r="F14" s="34">
        <f>D14-C14</f>
        <v>-11624255.730000019</v>
      </c>
      <c r="G14" s="31" t="s">
        <v>13</v>
      </c>
      <c r="H14" s="21"/>
    </row>
    <row r="15" spans="1:8" ht="12.95" customHeight="1" x14ac:dyDescent="0.25">
      <c r="A15" s="18"/>
      <c r="B15" s="22" t="s">
        <v>14</v>
      </c>
      <c r="C15" s="23"/>
      <c r="D15" s="38"/>
      <c r="E15" s="34"/>
      <c r="F15" s="34"/>
      <c r="G15" s="50"/>
      <c r="H15" s="21"/>
    </row>
    <row r="16" spans="1:8" ht="24.75" customHeight="1" x14ac:dyDescent="0.25">
      <c r="A16" s="18"/>
      <c r="B16" s="22" t="s">
        <v>18</v>
      </c>
      <c r="C16" s="23">
        <v>480000</v>
      </c>
      <c r="D16" s="38">
        <v>248653.12</v>
      </c>
      <c r="E16" s="34">
        <f t="shared" ref="E16:E18" si="0">D16/C16*100</f>
        <v>51.802733333333329</v>
      </c>
      <c r="F16" s="35">
        <f t="shared" ref="F16:F18" si="1">D16-C16</f>
        <v>-231346.88</v>
      </c>
      <c r="G16" s="52" t="s">
        <v>36</v>
      </c>
      <c r="H16" s="21"/>
    </row>
    <row r="17" spans="1:8" ht="37.5" customHeight="1" x14ac:dyDescent="0.25">
      <c r="A17" s="18"/>
      <c r="B17" s="22" t="s">
        <v>19</v>
      </c>
      <c r="C17" s="23">
        <v>183920</v>
      </c>
      <c r="D17" s="38">
        <v>70831.38</v>
      </c>
      <c r="E17" s="34">
        <f t="shared" si="0"/>
        <v>38.51205959112658</v>
      </c>
      <c r="F17" s="35">
        <f t="shared" si="1"/>
        <v>-113088.62</v>
      </c>
      <c r="G17" s="53" t="s">
        <v>37</v>
      </c>
      <c r="H17" s="21"/>
    </row>
    <row r="18" spans="1:8" ht="12.95" customHeight="1" x14ac:dyDescent="0.25">
      <c r="A18" s="18"/>
      <c r="B18" s="22" t="s">
        <v>20</v>
      </c>
      <c r="C18" s="23">
        <v>8894742.6699999999</v>
      </c>
      <c r="D18" s="38">
        <v>7574530.9699999997</v>
      </c>
      <c r="E18" s="34">
        <f t="shared" si="0"/>
        <v>85.15739297941937</v>
      </c>
      <c r="F18" s="35">
        <f t="shared" si="1"/>
        <v>-1320211.7000000002</v>
      </c>
      <c r="G18" s="51" t="s">
        <v>35</v>
      </c>
      <c r="H18" s="21"/>
    </row>
    <row r="19" spans="1:8" ht="30.2" customHeight="1" x14ac:dyDescent="0.25">
      <c r="A19" s="18" t="s">
        <v>11</v>
      </c>
      <c r="B19" s="40" t="s">
        <v>15</v>
      </c>
      <c r="C19" s="41">
        <v>1230425017.72</v>
      </c>
      <c r="D19" s="46">
        <v>1193338696.8599999</v>
      </c>
      <c r="E19" s="45">
        <f>D19/C19*100</f>
        <v>96.985893465599247</v>
      </c>
      <c r="F19" s="49">
        <f>D19-C19</f>
        <v>-37086320.860000134</v>
      </c>
      <c r="G19" s="42" t="s">
        <v>13</v>
      </c>
      <c r="H19" s="21"/>
    </row>
    <row r="20" spans="1:8" ht="15" customHeight="1" x14ac:dyDescent="0.25">
      <c r="A20" s="39"/>
      <c r="B20" s="43" t="s">
        <v>14</v>
      </c>
      <c r="C20" s="44"/>
      <c r="D20" s="47"/>
      <c r="E20" s="45"/>
      <c r="F20" s="49">
        <f t="shared" ref="F20:F28" si="2">D20-C20</f>
        <v>0</v>
      </c>
      <c r="G20" s="32"/>
      <c r="H20" s="21"/>
    </row>
    <row r="21" spans="1:8" ht="14.25" customHeight="1" x14ac:dyDescent="0.25">
      <c r="A21" s="18"/>
      <c r="B21" s="24" t="s">
        <v>26</v>
      </c>
      <c r="C21" s="25">
        <v>13000</v>
      </c>
      <c r="D21" s="48">
        <v>2329.6</v>
      </c>
      <c r="E21" s="45">
        <f t="shared" ref="E21:E28" si="3">D21/C21*100</f>
        <v>17.919999999999998</v>
      </c>
      <c r="F21" s="49">
        <f t="shared" si="2"/>
        <v>-10670.4</v>
      </c>
      <c r="G21" s="36" t="s">
        <v>17</v>
      </c>
      <c r="H21" s="21"/>
    </row>
    <row r="22" spans="1:8" ht="14.25" customHeight="1" x14ac:dyDescent="0.25">
      <c r="A22" s="18"/>
      <c r="B22" s="24" t="s">
        <v>21</v>
      </c>
      <c r="C22" s="25">
        <v>97915.83</v>
      </c>
      <c r="D22" s="48">
        <v>91587.89</v>
      </c>
      <c r="E22" s="45">
        <f t="shared" si="3"/>
        <v>93.537367757593444</v>
      </c>
      <c r="F22" s="49">
        <f t="shared" si="2"/>
        <v>-6327.9400000000023</v>
      </c>
      <c r="G22" s="36" t="s">
        <v>17</v>
      </c>
      <c r="H22" s="21"/>
    </row>
    <row r="23" spans="1:8" ht="12.75" customHeight="1" x14ac:dyDescent="0.25">
      <c r="A23" s="18"/>
      <c r="B23" s="24" t="s">
        <v>22</v>
      </c>
      <c r="C23" s="25">
        <v>164453.20000000001</v>
      </c>
      <c r="D23" s="48">
        <v>140803.13</v>
      </c>
      <c r="E23" s="45">
        <f t="shared" si="3"/>
        <v>85.618966368547404</v>
      </c>
      <c r="F23" s="49">
        <f t="shared" si="2"/>
        <v>-23650.070000000007</v>
      </c>
      <c r="G23" s="36" t="s">
        <v>17</v>
      </c>
      <c r="H23" s="21"/>
    </row>
    <row r="24" spans="1:8" ht="37.5" customHeight="1" x14ac:dyDescent="0.25">
      <c r="A24" s="18"/>
      <c r="B24" s="24" t="s">
        <v>23</v>
      </c>
      <c r="C24" s="25">
        <v>48235047.719999999</v>
      </c>
      <c r="D24" s="48">
        <v>40325711.229999997</v>
      </c>
      <c r="E24" s="45">
        <f t="shared" si="3"/>
        <v>83.602511319335747</v>
      </c>
      <c r="F24" s="49">
        <f t="shared" si="2"/>
        <v>-7909336.4900000021</v>
      </c>
      <c r="G24" s="36" t="s">
        <v>32</v>
      </c>
      <c r="H24" s="21"/>
    </row>
    <row r="25" spans="1:8" ht="12" customHeight="1" x14ac:dyDescent="0.25">
      <c r="A25" s="18"/>
      <c r="B25" s="24" t="s">
        <v>24</v>
      </c>
      <c r="C25" s="25">
        <v>26231246.809999999</v>
      </c>
      <c r="D25" s="48">
        <v>20525308.879999999</v>
      </c>
      <c r="E25" s="45">
        <f t="shared" si="3"/>
        <v>78.247553494770386</v>
      </c>
      <c r="F25" s="49">
        <f t="shared" si="2"/>
        <v>-5705937.9299999997</v>
      </c>
      <c r="G25" s="36" t="s">
        <v>33</v>
      </c>
      <c r="H25" s="21"/>
    </row>
    <row r="26" spans="1:8" ht="14.25" customHeight="1" x14ac:dyDescent="0.25">
      <c r="A26" s="18"/>
      <c r="B26" s="24" t="s">
        <v>25</v>
      </c>
      <c r="C26" s="25">
        <v>362000</v>
      </c>
      <c r="D26" s="48">
        <v>153373.35</v>
      </c>
      <c r="E26" s="45">
        <f t="shared" si="3"/>
        <v>42.368328729281771</v>
      </c>
      <c r="F26" s="49">
        <f t="shared" si="2"/>
        <v>-208626.65</v>
      </c>
      <c r="G26" s="36" t="s">
        <v>17</v>
      </c>
      <c r="H26" s="21"/>
    </row>
    <row r="27" spans="1:8" ht="25.5" customHeight="1" x14ac:dyDescent="0.25">
      <c r="A27" s="18"/>
      <c r="B27" s="24" t="s">
        <v>27</v>
      </c>
      <c r="C27" s="25">
        <v>264100</v>
      </c>
      <c r="D27" s="48">
        <v>145500</v>
      </c>
      <c r="E27" s="45">
        <f t="shared" si="3"/>
        <v>55.092767890950398</v>
      </c>
      <c r="F27" s="49">
        <f t="shared" si="2"/>
        <v>-118600</v>
      </c>
      <c r="G27" s="36" t="s">
        <v>34</v>
      </c>
      <c r="H27" s="21"/>
    </row>
    <row r="28" spans="1:8" ht="24" customHeight="1" x14ac:dyDescent="0.25">
      <c r="A28" s="18"/>
      <c r="B28" s="24" t="s">
        <v>31</v>
      </c>
      <c r="C28" s="25">
        <v>6171856.1100000003</v>
      </c>
      <c r="D28" s="48">
        <v>4933927.1100000003</v>
      </c>
      <c r="E28" s="45">
        <f t="shared" si="3"/>
        <v>79.942354812934866</v>
      </c>
      <c r="F28" s="35">
        <f t="shared" si="2"/>
        <v>-1237929</v>
      </c>
      <c r="G28" s="36" t="s">
        <v>34</v>
      </c>
      <c r="H28" s="21"/>
    </row>
  </sheetData>
  <mergeCells count="11">
    <mergeCell ref="B3:G3"/>
    <mergeCell ref="C5:F5"/>
    <mergeCell ref="C6:F6"/>
    <mergeCell ref="C7:G7"/>
    <mergeCell ref="B9:B12"/>
    <mergeCell ref="C9:C12"/>
    <mergeCell ref="D9:D12"/>
    <mergeCell ref="E9:F9"/>
    <mergeCell ref="E10:E12"/>
    <mergeCell ref="F10:F12"/>
    <mergeCell ref="G10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ovk1963@yandex.ru</cp:lastModifiedBy>
  <dcterms:created xsi:type="dcterms:W3CDTF">2020-04-08T05:20:57Z</dcterms:created>
  <dcterms:modified xsi:type="dcterms:W3CDTF">2022-01-31T06:14:00Z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