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Общая\Учет Фондов Юр лица\ОТЧЕТЫ 2023\Отчеты на 01.07.2023\"/>
    </mc:Choice>
  </mc:AlternateContent>
  <bookViews>
    <workbookView xWindow="0" yWindow="0" windowWidth="25170" windowHeight="11910"/>
  </bookViews>
  <sheets>
    <sheet name=" c 2015-02-01 по 2022-03-31" sheetId="1" r:id="rId1"/>
  </sheets>
  <calcPr calcId="162913" refMode="R1C1"/>
</workbook>
</file>

<file path=xl/calcChain.xml><?xml version="1.0" encoding="utf-8"?>
<calcChain xmlns="http://schemas.openxmlformats.org/spreadsheetml/2006/main">
  <c r="E80" i="1" l="1"/>
  <c r="J80" i="1" l="1"/>
  <c r="I80" i="1"/>
  <c r="H80" i="1"/>
  <c r="G80" i="1"/>
  <c r="K80" i="1" l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</calcChain>
</file>

<file path=xl/sharedStrings.xml><?xml version="1.0" encoding="utf-8"?>
<sst xmlns="http://schemas.openxmlformats.org/spreadsheetml/2006/main" count="239" uniqueCount="101">
  <si>
    <t>№ п/п</t>
  </si>
  <si>
    <t>Собираемость, %</t>
  </si>
  <si>
    <t>Наименование муниципального образования</t>
  </si>
  <si>
    <t>Наименование населенного пункта (город, село, деревня)</t>
  </si>
  <si>
    <t>Наименование улицы, номера дома</t>
  </si>
  <si>
    <t>Площадь жилых и нежилых помещений в МКД, кв. м</t>
  </si>
  <si>
    <t>Размер ежемесячного взноса на капитальный ремонт, руб./на 1 кв.м.</t>
  </si>
  <si>
    <t>Сведения о размере средств, начисленных в качестве взносов на капитальный ремонт, руб.</t>
  </si>
  <si>
    <t>Сведения о размере средств, поступивших в качестве взносов на капитальный ремонт, руб.</t>
  </si>
  <si>
    <t>Сведения о размере израсходованных средств на капитальный ремонт со счета (счетов) регионального оператора, руб.</t>
  </si>
  <si>
    <t>Сведения о размере остатка средства на счете (счетах) регионального оператора, руб.</t>
  </si>
  <si>
    <t>Малопургинский</t>
  </si>
  <si>
    <t>Итого по общему счету:</t>
  </si>
  <si>
    <t>Итого по спец. счетам:</t>
  </si>
  <si>
    <t>Малопургинский район</t>
  </si>
  <si>
    <t>Гожня</t>
  </si>
  <si>
    <t>Луговая 29А</t>
  </si>
  <si>
    <t>Кечево</t>
  </si>
  <si>
    <t>Железнодорожная 4</t>
  </si>
  <si>
    <t>Малая Пурга</t>
  </si>
  <si>
    <t>Ворошилова 6</t>
  </si>
  <si>
    <t>Ворошилова 8</t>
  </si>
  <si>
    <t>Восточная 1</t>
  </si>
  <si>
    <t>Восточная 2</t>
  </si>
  <si>
    <t>Кирова 3</t>
  </si>
  <si>
    <t>Кирова 5</t>
  </si>
  <si>
    <t>Кирова 9</t>
  </si>
  <si>
    <t>Кирова 18</t>
  </si>
  <si>
    <t>Кирова 20</t>
  </si>
  <si>
    <t>Колхозная 33</t>
  </si>
  <si>
    <t>Колхозная 109</t>
  </si>
  <si>
    <t>Колхозная 111</t>
  </si>
  <si>
    <t>Колхозная 124</t>
  </si>
  <si>
    <t>Ленина 25</t>
  </si>
  <si>
    <t>Лесная 4</t>
  </si>
  <si>
    <t>Лесная 6</t>
  </si>
  <si>
    <t>Лесная 8</t>
  </si>
  <si>
    <t>Парковая 5</t>
  </si>
  <si>
    <t>Пионерская 24</t>
  </si>
  <si>
    <t>Пионерская 26</t>
  </si>
  <si>
    <t>Пионерская 28</t>
  </si>
  <si>
    <t>Пионерская 30</t>
  </si>
  <si>
    <t>Пионерская 32</t>
  </si>
  <si>
    <t>Пионерская 33</t>
  </si>
  <si>
    <t>Пионерская 34</t>
  </si>
  <si>
    <t>Пионерская 35</t>
  </si>
  <si>
    <t>Пионерская 36</t>
  </si>
  <si>
    <t>Пионерская 37</t>
  </si>
  <si>
    <t>Пионерская 38</t>
  </si>
  <si>
    <t>Пионерская 39</t>
  </si>
  <si>
    <t>Пионерская 40</t>
  </si>
  <si>
    <t>Пионерская 41</t>
  </si>
  <si>
    <t>Пионерская 48</t>
  </si>
  <si>
    <t>Пушкина 4</t>
  </si>
  <si>
    <t>Пушкина 17А</t>
  </si>
  <si>
    <t>Пушкина 18</t>
  </si>
  <si>
    <t>Пушкина 19А</t>
  </si>
  <si>
    <t>Пушкина 20</t>
  </si>
  <si>
    <t>Пушкина 21</t>
  </si>
  <si>
    <t>Пушкина 22</t>
  </si>
  <si>
    <t>Миндерево</t>
  </si>
  <si>
    <t>Советская 2А</t>
  </si>
  <si>
    <t>Пугачево</t>
  </si>
  <si>
    <t>Комарова 22</t>
  </si>
  <si>
    <t>Комарова 27</t>
  </si>
  <si>
    <t>Ленина 48</t>
  </si>
  <si>
    <t>Сизяшур</t>
  </si>
  <si>
    <t>Мира 1</t>
  </si>
  <si>
    <t>Уром</t>
  </si>
  <si>
    <t>Азина 6</t>
  </si>
  <si>
    <t>Азина 8</t>
  </si>
  <si>
    <t>Азина 10</t>
  </si>
  <si>
    <t>Азина 14</t>
  </si>
  <si>
    <t>Яган</t>
  </si>
  <si>
    <t>Береговая 1</t>
  </si>
  <si>
    <t>Заводская 8Б</t>
  </si>
  <si>
    <t>Заводская 10Б</t>
  </si>
  <si>
    <t>Заводская 11</t>
  </si>
  <si>
    <t>Первомайский 4</t>
  </si>
  <si>
    <t>Северная 21</t>
  </si>
  <si>
    <t>Трактовая 85</t>
  </si>
  <si>
    <t>Яган-Докья</t>
  </si>
  <si>
    <t>Октябрьская 13</t>
  </si>
  <si>
    <t>Октябрьская 15</t>
  </si>
  <si>
    <t>Октябрьская 16</t>
  </si>
  <si>
    <t>Октябрьская 17</t>
  </si>
  <si>
    <t>Октябрьская 18</t>
  </si>
  <si>
    <t>Октябрьская 19</t>
  </si>
  <si>
    <t>Октябрьская 20</t>
  </si>
  <si>
    <t>Октябрьская 21</t>
  </si>
  <si>
    <t>Октябрьская 22</t>
  </si>
  <si>
    <t>Октябрьская 23</t>
  </si>
  <si>
    <t>Октябрьская 25</t>
  </si>
  <si>
    <t>Октябрьская 27</t>
  </si>
  <si>
    <t>Пионерская 6</t>
  </si>
  <si>
    <t>Совхозная 13</t>
  </si>
  <si>
    <t>Совхозная 15</t>
  </si>
  <si>
    <t>Совхозная 17</t>
  </si>
  <si>
    <t>Отчет по собираемости средств  c 01.02.2015 по 30.06.2023 (по общему счету и спец. счетам)</t>
  </si>
  <si>
    <t>с Малая Пурга</t>
  </si>
  <si>
    <t>с. Малая Пурга, ул. Парковая, д.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</si>
</sst>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rgb="FF000000"/>
      <name val="Calibri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0" xfId="1" applyNumberFormat="1" applyFont="1" applyAlignment="1">
      <alignment horizontal="center"/>
    </xf>
    <xf numFmtId="2" fontId="1" fillId="0" borderId="2" xfId="1" applyNumberFormat="1" applyFont="1" applyBorder="1" applyAlignment="1">
      <alignment horizontal="center" vertical="center" wrapText="1"/>
    </xf>
    <xf numFmtId="2" fontId="0" fillId="0" borderId="3" xfId="0" applyNumberFormat="1" applyFill="1" applyBorder="1" applyAlignment="1" applyProtection="1">
      <alignment horizontal="center"/>
    </xf>
    <xf numFmtId="43" fontId="1" fillId="0" borderId="3" xfId="1" applyFont="1" applyFill="1" applyBorder="1" applyAlignment="1" applyProtection="1">
      <alignment horizontal="center"/>
    </xf>
    <xf numFmtId="43" fontId="0" fillId="0" borderId="0" xfId="1" applyFont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0" fillId="0" borderId="1" xfId="0" applyFill="1" applyBorder="1" applyAlignment="1" applyProtection="1">
      <alignment horizontal="center"/>
    </xf>
    <xf numFmtId="2" fontId="0" fillId="0" borderId="4" xfId="0" applyNumberFormat="1" applyFill="1" applyBorder="1" applyAlignment="1" applyProtection="1">
      <alignment horizontal="center"/>
    </xf>
    <xf numFmtId="0" fontId="0" fillId="0" borderId="5" xfId="0" applyBorder="1" applyAlignment="1">
      <alignment horizontal="center"/>
    </xf>
    <xf numFmtId="0" fontId="0" fillId="0" borderId="6" xfId="0" applyFill="1" applyBorder="1" applyAlignment="1" applyProtection="1">
      <alignment horizontal="center"/>
    </xf>
    <xf numFmtId="43" fontId="1" fillId="0" borderId="1" xfId="1" applyFont="1" applyBorder="1" applyAlignment="1"/>
    <xf numFmtId="43" fontId="1" fillId="0" borderId="4" xfId="1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2" fontId="1" fillId="0" borderId="4" xfId="0" applyNumberFormat="1" applyFont="1" applyFill="1" applyBorder="1" applyAlignment="1" applyProtection="1">
      <alignment horizontal="center"/>
    </xf>
    <xf numFmtId="2" fontId="1" fillId="0" borderId="3" xfId="0" applyNumberFormat="1" applyFont="1" applyFill="1" applyBorder="1" applyAlignment="1" applyProtection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tabSelected="1" topLeftCell="A49" workbookViewId="0">
      <selection activeCell="C79" sqref="C79:K79"/>
    </sheetView>
  </sheetViews>
  <sheetFormatPr defaultRowHeight="15" x14ac:dyDescent="0.25"/>
  <cols>
    <col min="1" max="1" width="10" style="5" customWidth="1"/>
    <col min="2" max="2" width="22.5703125" style="5" customWidth="1"/>
    <col min="3" max="3" width="18.85546875" style="5" customWidth="1"/>
    <col min="4" max="4" width="31.85546875" style="5" customWidth="1"/>
    <col min="5" max="6" width="15" style="6" customWidth="1"/>
    <col min="7" max="7" width="17.140625" style="6" customWidth="1"/>
    <col min="8" max="9" width="17.5703125" style="6" customWidth="1"/>
    <col min="10" max="10" width="16.5703125" style="6" customWidth="1"/>
    <col min="11" max="11" width="15" style="6" customWidth="1"/>
    <col min="12" max="16384" width="9.140625" style="5"/>
  </cols>
  <sheetData>
    <row r="1" spans="1:11" ht="15" customHeight="1" x14ac:dyDescent="0.25">
      <c r="A1" s="26" t="s">
        <v>98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x14ac:dyDescent="0.25">
      <c r="A2" s="27"/>
      <c r="B2" s="27"/>
      <c r="C2" s="27"/>
      <c r="D2" s="27"/>
      <c r="E2" s="27"/>
      <c r="F2" s="27"/>
      <c r="G2" s="27"/>
      <c r="H2" s="11"/>
      <c r="I2" s="11"/>
      <c r="J2" s="11"/>
    </row>
    <row r="3" spans="1:11" s="7" customFormat="1" ht="135" x14ac:dyDescent="0.25">
      <c r="A3" s="1" t="s">
        <v>0</v>
      </c>
      <c r="B3" s="2" t="s">
        <v>2</v>
      </c>
      <c r="C3" s="2" t="s">
        <v>3</v>
      </c>
      <c r="D3" s="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10</v>
      </c>
      <c r="K3" s="3" t="s">
        <v>1</v>
      </c>
    </row>
    <row r="4" spans="1:11" x14ac:dyDescent="0.25">
      <c r="A4" s="8">
        <v>1</v>
      </c>
      <c r="B4" s="4" t="s">
        <v>11</v>
      </c>
      <c r="C4" s="4" t="s">
        <v>15</v>
      </c>
      <c r="D4" s="4" t="s">
        <v>16</v>
      </c>
      <c r="E4" s="13">
        <v>290.60000000000002</v>
      </c>
      <c r="F4" s="13">
        <v>8.9</v>
      </c>
      <c r="G4" s="13">
        <v>70144.11</v>
      </c>
      <c r="H4" s="13">
        <v>43724.37</v>
      </c>
      <c r="I4" s="13">
        <v>0</v>
      </c>
      <c r="J4" s="13">
        <v>40535.410000000003</v>
      </c>
      <c r="K4" s="9">
        <v>62.335055644729124</v>
      </c>
    </row>
    <row r="5" spans="1:11" x14ac:dyDescent="0.25">
      <c r="A5" s="8">
        <f>A4+1</f>
        <v>2</v>
      </c>
      <c r="B5" s="4" t="s">
        <v>11</v>
      </c>
      <c r="C5" s="4" t="s">
        <v>17</v>
      </c>
      <c r="D5" s="4" t="s">
        <v>18</v>
      </c>
      <c r="E5" s="13">
        <v>330.6</v>
      </c>
      <c r="F5" s="13">
        <v>8.9</v>
      </c>
      <c r="G5" s="13">
        <v>85810.48000000001</v>
      </c>
      <c r="H5" s="13">
        <v>31161.18</v>
      </c>
      <c r="I5" s="13">
        <v>0</v>
      </c>
      <c r="J5" s="13">
        <v>20309.66</v>
      </c>
      <c r="K5" s="9">
        <v>36.313956057581777</v>
      </c>
    </row>
    <row r="6" spans="1:11" x14ac:dyDescent="0.25">
      <c r="A6" s="10">
        <f t="shared" ref="A6:A69" si="0">A5+1</f>
        <v>3</v>
      </c>
      <c r="B6" s="4" t="s">
        <v>11</v>
      </c>
      <c r="C6" s="4" t="s">
        <v>19</v>
      </c>
      <c r="D6" s="4" t="s">
        <v>20</v>
      </c>
      <c r="E6" s="13">
        <v>1200</v>
      </c>
      <c r="F6" s="13">
        <v>8.9</v>
      </c>
      <c r="G6" s="13">
        <v>699476.81</v>
      </c>
      <c r="H6" s="13">
        <v>601307.65</v>
      </c>
      <c r="I6" s="13">
        <v>0</v>
      </c>
      <c r="J6" s="13">
        <v>601307.65</v>
      </c>
      <c r="K6" s="9">
        <v>85.965344583761109</v>
      </c>
    </row>
    <row r="7" spans="1:11" x14ac:dyDescent="0.25">
      <c r="A7" s="10">
        <f t="shared" si="0"/>
        <v>4</v>
      </c>
      <c r="B7" s="4" t="s">
        <v>11</v>
      </c>
      <c r="C7" s="4" t="s">
        <v>19</v>
      </c>
      <c r="D7" s="4" t="s">
        <v>21</v>
      </c>
      <c r="E7" s="13">
        <v>824</v>
      </c>
      <c r="F7" s="13">
        <v>8.9</v>
      </c>
      <c r="G7" s="13">
        <v>598097.53</v>
      </c>
      <c r="H7" s="13">
        <v>536459.18000000005</v>
      </c>
      <c r="I7" s="13">
        <v>46142.34</v>
      </c>
      <c r="J7" s="13">
        <v>490316.84</v>
      </c>
      <c r="K7" s="9">
        <v>89.694264412026584</v>
      </c>
    </row>
    <row r="8" spans="1:11" x14ac:dyDescent="0.25">
      <c r="A8" s="10">
        <f t="shared" si="0"/>
        <v>5</v>
      </c>
      <c r="B8" s="4" t="s">
        <v>11</v>
      </c>
      <c r="C8" s="4" t="s">
        <v>19</v>
      </c>
      <c r="D8" s="4" t="s">
        <v>22</v>
      </c>
      <c r="E8" s="13">
        <v>822</v>
      </c>
      <c r="F8" s="13">
        <v>8.9</v>
      </c>
      <c r="G8" s="13">
        <v>640584.42999999993</v>
      </c>
      <c r="H8" s="13">
        <v>516983.37</v>
      </c>
      <c r="I8" s="13">
        <v>257685.18</v>
      </c>
      <c r="J8" s="13">
        <v>259298.19</v>
      </c>
      <c r="K8" s="9">
        <v>80.704954068271689</v>
      </c>
    </row>
    <row r="9" spans="1:11" x14ac:dyDescent="0.25">
      <c r="A9" s="10">
        <f t="shared" si="0"/>
        <v>6</v>
      </c>
      <c r="B9" s="4" t="s">
        <v>11</v>
      </c>
      <c r="C9" s="4" t="s">
        <v>19</v>
      </c>
      <c r="D9" s="4" t="s">
        <v>23</v>
      </c>
      <c r="E9" s="13">
        <v>945</v>
      </c>
      <c r="F9" s="13">
        <v>8.9</v>
      </c>
      <c r="G9" s="13">
        <v>690868.33</v>
      </c>
      <c r="H9" s="13">
        <v>630464.56999999995</v>
      </c>
      <c r="I9" s="13">
        <v>0</v>
      </c>
      <c r="J9" s="13">
        <v>630464.56999999995</v>
      </c>
      <c r="K9" s="9">
        <v>91.256834714076419</v>
      </c>
    </row>
    <row r="10" spans="1:11" x14ac:dyDescent="0.25">
      <c r="A10" s="10">
        <f t="shared" si="0"/>
        <v>7</v>
      </c>
      <c r="B10" s="4" t="s">
        <v>11</v>
      </c>
      <c r="C10" s="4" t="s">
        <v>19</v>
      </c>
      <c r="D10" s="4" t="s">
        <v>24</v>
      </c>
      <c r="E10" s="13">
        <v>608</v>
      </c>
      <c r="F10" s="13">
        <v>8.9</v>
      </c>
      <c r="G10" s="13">
        <v>461528.23000000004</v>
      </c>
      <c r="H10" s="13">
        <v>459007.81</v>
      </c>
      <c r="I10" s="13">
        <v>0</v>
      </c>
      <c r="J10" s="13">
        <v>459007.81</v>
      </c>
      <c r="K10" s="9">
        <v>99.453896893804298</v>
      </c>
    </row>
    <row r="11" spans="1:11" x14ac:dyDescent="0.25">
      <c r="A11" s="10">
        <f t="shared" si="0"/>
        <v>8</v>
      </c>
      <c r="B11" s="4" t="s">
        <v>11</v>
      </c>
      <c r="C11" s="4" t="s">
        <v>19</v>
      </c>
      <c r="D11" s="4" t="s">
        <v>25</v>
      </c>
      <c r="E11" s="13">
        <v>225</v>
      </c>
      <c r="F11" s="13">
        <v>8.9</v>
      </c>
      <c r="G11" s="13">
        <v>189124.86</v>
      </c>
      <c r="H11" s="13">
        <v>188952.91</v>
      </c>
      <c r="I11" s="13">
        <v>730205.27</v>
      </c>
      <c r="J11" s="13">
        <v>-542125.36</v>
      </c>
      <c r="K11" s="9">
        <v>99.909081228136813</v>
      </c>
    </row>
    <row r="12" spans="1:11" x14ac:dyDescent="0.25">
      <c r="A12" s="10">
        <f t="shared" si="0"/>
        <v>9</v>
      </c>
      <c r="B12" s="4" t="s">
        <v>11</v>
      </c>
      <c r="C12" s="4" t="s">
        <v>19</v>
      </c>
      <c r="D12" s="4" t="s">
        <v>26</v>
      </c>
      <c r="E12" s="13">
        <v>1263.7</v>
      </c>
      <c r="F12" s="13">
        <v>8.9</v>
      </c>
      <c r="G12" s="13">
        <v>938395.64999999991</v>
      </c>
      <c r="H12" s="13">
        <v>852485.84</v>
      </c>
      <c r="I12" s="13">
        <v>0</v>
      </c>
      <c r="J12" s="13">
        <v>852485.84</v>
      </c>
      <c r="K12" s="9">
        <v>90.845033222393994</v>
      </c>
    </row>
    <row r="13" spans="1:11" x14ac:dyDescent="0.25">
      <c r="A13" s="10">
        <f t="shared" si="0"/>
        <v>10</v>
      </c>
      <c r="B13" s="4" t="s">
        <v>11</v>
      </c>
      <c r="C13" s="4" t="s">
        <v>19</v>
      </c>
      <c r="D13" s="4" t="s">
        <v>27</v>
      </c>
      <c r="E13" s="13">
        <v>337.37</v>
      </c>
      <c r="F13" s="13">
        <v>8.9</v>
      </c>
      <c r="G13" s="13">
        <v>312414.40000000002</v>
      </c>
      <c r="H13" s="13">
        <v>305902.09000000003</v>
      </c>
      <c r="I13" s="13">
        <v>0</v>
      </c>
      <c r="J13" s="13">
        <v>305902.09000000003</v>
      </c>
      <c r="K13" s="9">
        <v>97.915489810969021</v>
      </c>
    </row>
    <row r="14" spans="1:11" x14ac:dyDescent="0.25">
      <c r="A14" s="10">
        <f t="shared" si="0"/>
        <v>11</v>
      </c>
      <c r="B14" s="4" t="s">
        <v>11</v>
      </c>
      <c r="C14" s="4" t="s">
        <v>19</v>
      </c>
      <c r="D14" s="4" t="s">
        <v>28</v>
      </c>
      <c r="E14" s="13">
        <v>383.99</v>
      </c>
      <c r="F14" s="13">
        <v>8.9</v>
      </c>
      <c r="G14" s="13">
        <v>279873.8</v>
      </c>
      <c r="H14" s="13">
        <v>278645.21999999997</v>
      </c>
      <c r="I14" s="13">
        <v>0</v>
      </c>
      <c r="J14" s="13">
        <v>278645.21999999997</v>
      </c>
      <c r="K14" s="9">
        <v>99.561023575625867</v>
      </c>
    </row>
    <row r="15" spans="1:11" x14ac:dyDescent="0.25">
      <c r="A15" s="10">
        <f t="shared" si="0"/>
        <v>12</v>
      </c>
      <c r="B15" s="4" t="s">
        <v>11</v>
      </c>
      <c r="C15" s="4" t="s">
        <v>19</v>
      </c>
      <c r="D15" s="4" t="s">
        <v>29</v>
      </c>
      <c r="E15" s="13">
        <v>205</v>
      </c>
      <c r="F15" s="13">
        <v>8.9</v>
      </c>
      <c r="G15" s="13">
        <v>171243.83</v>
      </c>
      <c r="H15" s="13">
        <v>127955.57</v>
      </c>
      <c r="I15" s="13">
        <v>0</v>
      </c>
      <c r="J15" s="13">
        <v>106346.46</v>
      </c>
      <c r="K15" s="9">
        <v>74.721273169374925</v>
      </c>
    </row>
    <row r="16" spans="1:11" x14ac:dyDescent="0.25">
      <c r="A16" s="10">
        <f t="shared" si="0"/>
        <v>13</v>
      </c>
      <c r="B16" s="4" t="s">
        <v>11</v>
      </c>
      <c r="C16" s="4" t="s">
        <v>19</v>
      </c>
      <c r="D16" s="4" t="s">
        <v>30</v>
      </c>
      <c r="E16" s="13">
        <v>782</v>
      </c>
      <c r="F16" s="13">
        <v>8.9</v>
      </c>
      <c r="G16" s="13">
        <v>667154.27</v>
      </c>
      <c r="H16" s="13">
        <v>534293.13</v>
      </c>
      <c r="I16" s="13">
        <v>74330.58</v>
      </c>
      <c r="J16" s="13">
        <v>459156.86</v>
      </c>
      <c r="K16" s="9">
        <v>80.085394641931913</v>
      </c>
    </row>
    <row r="17" spans="1:11" x14ac:dyDescent="0.25">
      <c r="A17" s="10">
        <f t="shared" si="0"/>
        <v>14</v>
      </c>
      <c r="B17" s="4" t="s">
        <v>11</v>
      </c>
      <c r="C17" s="4" t="s">
        <v>19</v>
      </c>
      <c r="D17" s="4" t="s">
        <v>31</v>
      </c>
      <c r="E17" s="13">
        <v>641</v>
      </c>
      <c r="F17" s="13">
        <v>8.9</v>
      </c>
      <c r="G17" s="13">
        <v>484832.87</v>
      </c>
      <c r="H17" s="13">
        <v>453576.34</v>
      </c>
      <c r="I17" s="13">
        <v>64987.65</v>
      </c>
      <c r="J17" s="13">
        <v>388588.69</v>
      </c>
      <c r="K17" s="9">
        <v>93.553133062120978</v>
      </c>
    </row>
    <row r="18" spans="1:11" x14ac:dyDescent="0.25">
      <c r="A18" s="10">
        <f t="shared" si="0"/>
        <v>15</v>
      </c>
      <c r="B18" s="4" t="s">
        <v>11</v>
      </c>
      <c r="C18" s="4" t="s">
        <v>19</v>
      </c>
      <c r="D18" s="4" t="s">
        <v>32</v>
      </c>
      <c r="E18" s="13">
        <v>137.30000000000001</v>
      </c>
      <c r="F18" s="13">
        <v>8.9</v>
      </c>
      <c r="G18" s="13">
        <v>33364.699999999997</v>
      </c>
      <c r="H18" s="13">
        <v>25263.279999999999</v>
      </c>
      <c r="I18" s="13">
        <v>0</v>
      </c>
      <c r="J18" s="13">
        <v>25036.58</v>
      </c>
      <c r="K18" s="9">
        <v>75.718588807931738</v>
      </c>
    </row>
    <row r="19" spans="1:11" x14ac:dyDescent="0.25">
      <c r="A19" s="10">
        <f t="shared" si="0"/>
        <v>16</v>
      </c>
      <c r="B19" s="4" t="s">
        <v>11</v>
      </c>
      <c r="C19" s="4" t="s">
        <v>19</v>
      </c>
      <c r="D19" s="4" t="s">
        <v>33</v>
      </c>
      <c r="E19" s="13">
        <v>526.4</v>
      </c>
      <c r="F19" s="13">
        <v>8.9</v>
      </c>
      <c r="G19" s="13">
        <v>337821.94</v>
      </c>
      <c r="H19" s="13">
        <v>324415.8</v>
      </c>
      <c r="I19" s="13">
        <v>0</v>
      </c>
      <c r="J19" s="13">
        <v>324285.64</v>
      </c>
      <c r="K19" s="9">
        <v>96.031595816423291</v>
      </c>
    </row>
    <row r="20" spans="1:11" x14ac:dyDescent="0.25">
      <c r="A20" s="10">
        <f t="shared" si="0"/>
        <v>17</v>
      </c>
      <c r="B20" s="4" t="s">
        <v>11</v>
      </c>
      <c r="C20" s="4" t="s">
        <v>19</v>
      </c>
      <c r="D20" s="4" t="s">
        <v>34</v>
      </c>
      <c r="E20" s="13">
        <v>833</v>
      </c>
      <c r="F20" s="13">
        <v>8.9</v>
      </c>
      <c r="G20" s="13">
        <v>643969.11</v>
      </c>
      <c r="H20" s="13">
        <v>531083.74</v>
      </c>
      <c r="I20" s="13">
        <v>0</v>
      </c>
      <c r="J20" s="13">
        <v>531083.74</v>
      </c>
      <c r="K20" s="9">
        <v>82.470375015348168</v>
      </c>
    </row>
    <row r="21" spans="1:11" x14ac:dyDescent="0.25">
      <c r="A21" s="10">
        <f t="shared" si="0"/>
        <v>18</v>
      </c>
      <c r="B21" s="4" t="s">
        <v>11</v>
      </c>
      <c r="C21" s="4" t="s">
        <v>19</v>
      </c>
      <c r="D21" s="4" t="s">
        <v>35</v>
      </c>
      <c r="E21" s="13">
        <v>842</v>
      </c>
      <c r="F21" s="13">
        <v>8.9</v>
      </c>
      <c r="G21" s="13">
        <v>645515.6</v>
      </c>
      <c r="H21" s="13">
        <v>512377.99</v>
      </c>
      <c r="I21" s="13">
        <v>0</v>
      </c>
      <c r="J21" s="13">
        <v>512377.99</v>
      </c>
      <c r="K21" s="9">
        <v>79.374997288988837</v>
      </c>
    </row>
    <row r="22" spans="1:11" x14ac:dyDescent="0.25">
      <c r="A22" s="10">
        <f t="shared" si="0"/>
        <v>19</v>
      </c>
      <c r="B22" s="4" t="s">
        <v>11</v>
      </c>
      <c r="C22" s="4" t="s">
        <v>19</v>
      </c>
      <c r="D22" s="4" t="s">
        <v>36</v>
      </c>
      <c r="E22" s="13">
        <v>242</v>
      </c>
      <c r="F22" s="13">
        <v>8.9</v>
      </c>
      <c r="G22" s="13">
        <v>193953.95</v>
      </c>
      <c r="H22" s="13">
        <v>150107.82999999999</v>
      </c>
      <c r="I22" s="13">
        <v>4259.8999999999996</v>
      </c>
      <c r="J22" s="13">
        <v>145847.93</v>
      </c>
      <c r="K22" s="9">
        <v>77.393541095708528</v>
      </c>
    </row>
    <row r="23" spans="1:11" x14ac:dyDescent="0.25">
      <c r="A23" s="10">
        <f t="shared" si="0"/>
        <v>20</v>
      </c>
      <c r="B23" s="4" t="s">
        <v>11</v>
      </c>
      <c r="C23" s="4" t="s">
        <v>19</v>
      </c>
      <c r="D23" s="4" t="s">
        <v>37</v>
      </c>
      <c r="E23" s="13">
        <v>1406.5</v>
      </c>
      <c r="F23" s="13">
        <v>8.9</v>
      </c>
      <c r="G23" s="13">
        <v>246054.47</v>
      </c>
      <c r="H23" s="13">
        <v>197680.65</v>
      </c>
      <c r="I23" s="13">
        <v>0</v>
      </c>
      <c r="J23" s="13">
        <v>197680.65</v>
      </c>
      <c r="K23" s="9">
        <v>80.34019865601303</v>
      </c>
    </row>
    <row r="24" spans="1:11" x14ac:dyDescent="0.25">
      <c r="A24" s="10">
        <f t="shared" si="0"/>
        <v>21</v>
      </c>
      <c r="B24" s="4" t="s">
        <v>11</v>
      </c>
      <c r="C24" s="4" t="s">
        <v>19</v>
      </c>
      <c r="D24" s="4" t="s">
        <v>38</v>
      </c>
      <c r="E24" s="13">
        <v>469</v>
      </c>
      <c r="F24" s="13">
        <v>8.9</v>
      </c>
      <c r="G24" s="13">
        <v>359768.6</v>
      </c>
      <c r="H24" s="13">
        <v>316297.03000000003</v>
      </c>
      <c r="I24" s="13">
        <v>82435.44</v>
      </c>
      <c r="J24" s="13">
        <v>233861.59</v>
      </c>
      <c r="K24" s="9">
        <v>87.916797074564059</v>
      </c>
    </row>
    <row r="25" spans="1:11" x14ac:dyDescent="0.25">
      <c r="A25" s="10">
        <f t="shared" si="0"/>
        <v>22</v>
      </c>
      <c r="B25" s="4" t="s">
        <v>11</v>
      </c>
      <c r="C25" s="4" t="s">
        <v>19</v>
      </c>
      <c r="D25" s="4" t="s">
        <v>39</v>
      </c>
      <c r="E25" s="13">
        <v>426</v>
      </c>
      <c r="F25" s="13">
        <v>8.9</v>
      </c>
      <c r="G25" s="13">
        <v>344165.41</v>
      </c>
      <c r="H25" s="13">
        <v>311614.99</v>
      </c>
      <c r="I25" s="13">
        <v>0</v>
      </c>
      <c r="J25" s="13">
        <v>311614.99</v>
      </c>
      <c r="K25" s="9">
        <v>90.542216313952068</v>
      </c>
    </row>
    <row r="26" spans="1:11" x14ac:dyDescent="0.25">
      <c r="A26" s="10">
        <f t="shared" si="0"/>
        <v>23</v>
      </c>
      <c r="B26" s="4" t="s">
        <v>11</v>
      </c>
      <c r="C26" s="4" t="s">
        <v>19</v>
      </c>
      <c r="D26" s="4" t="s">
        <v>40</v>
      </c>
      <c r="E26" s="13">
        <v>475</v>
      </c>
      <c r="F26" s="13">
        <v>8.9</v>
      </c>
      <c r="G26" s="13">
        <v>381791.37999999995</v>
      </c>
      <c r="H26" s="13">
        <v>328240.52</v>
      </c>
      <c r="I26" s="13">
        <v>264241.67</v>
      </c>
      <c r="J26" s="13">
        <v>63998.85</v>
      </c>
      <c r="K26" s="9">
        <v>85.973790188767509</v>
      </c>
    </row>
    <row r="27" spans="1:11" x14ac:dyDescent="0.25">
      <c r="A27" s="10">
        <f t="shared" si="0"/>
        <v>24</v>
      </c>
      <c r="B27" s="4" t="s">
        <v>11</v>
      </c>
      <c r="C27" s="4" t="s">
        <v>19</v>
      </c>
      <c r="D27" s="4" t="s">
        <v>41</v>
      </c>
      <c r="E27" s="13">
        <v>882</v>
      </c>
      <c r="F27" s="13">
        <v>8.9</v>
      </c>
      <c r="G27" s="13">
        <v>667246.91999999993</v>
      </c>
      <c r="H27" s="13">
        <v>617525.81000000006</v>
      </c>
      <c r="I27" s="13">
        <v>330593.71999999997</v>
      </c>
      <c r="J27" s="13">
        <v>286932.09000000003</v>
      </c>
      <c r="K27" s="9">
        <v>92.548319293853027</v>
      </c>
    </row>
    <row r="28" spans="1:11" x14ac:dyDescent="0.25">
      <c r="A28" s="10">
        <f t="shared" si="0"/>
        <v>25</v>
      </c>
      <c r="B28" s="4" t="s">
        <v>11</v>
      </c>
      <c r="C28" s="4" t="s">
        <v>19</v>
      </c>
      <c r="D28" s="4" t="s">
        <v>42</v>
      </c>
      <c r="E28" s="13">
        <v>792</v>
      </c>
      <c r="F28" s="13">
        <v>8.9</v>
      </c>
      <c r="G28" s="13">
        <v>544033.00999999989</v>
      </c>
      <c r="H28" s="13">
        <v>476608.25</v>
      </c>
      <c r="I28" s="13">
        <v>168308.15</v>
      </c>
      <c r="J28" s="13">
        <v>308300.09999999998</v>
      </c>
      <c r="K28" s="9">
        <v>87.606494686783819</v>
      </c>
    </row>
    <row r="29" spans="1:11" x14ac:dyDescent="0.25">
      <c r="A29" s="10">
        <f t="shared" si="0"/>
        <v>26</v>
      </c>
      <c r="B29" s="4" t="s">
        <v>11</v>
      </c>
      <c r="C29" s="4" t="s">
        <v>19</v>
      </c>
      <c r="D29" s="4" t="s">
        <v>43</v>
      </c>
      <c r="E29" s="13">
        <v>1150.5999999999999</v>
      </c>
      <c r="F29" s="13">
        <v>8.9</v>
      </c>
      <c r="G29" s="13">
        <v>955633.49999999988</v>
      </c>
      <c r="H29" s="13">
        <v>925053.32</v>
      </c>
      <c r="I29" s="13">
        <v>0</v>
      </c>
      <c r="J29" s="13">
        <v>919953.32</v>
      </c>
      <c r="K29" s="9">
        <v>96.800009627121696</v>
      </c>
    </row>
    <row r="30" spans="1:11" x14ac:dyDescent="0.25">
      <c r="A30" s="10">
        <f t="shared" si="0"/>
        <v>27</v>
      </c>
      <c r="B30" s="4" t="s">
        <v>11</v>
      </c>
      <c r="C30" s="4" t="s">
        <v>19</v>
      </c>
      <c r="D30" s="4" t="s">
        <v>44</v>
      </c>
      <c r="E30" s="13">
        <v>609.6</v>
      </c>
      <c r="F30" s="13">
        <v>8.9</v>
      </c>
      <c r="G30" s="13">
        <v>663369.80000000005</v>
      </c>
      <c r="H30" s="13">
        <v>552997.02</v>
      </c>
      <c r="I30" s="13">
        <v>0</v>
      </c>
      <c r="J30" s="13">
        <v>552259.34</v>
      </c>
      <c r="K30" s="9">
        <v>83.361802120024151</v>
      </c>
    </row>
    <row r="31" spans="1:11" x14ac:dyDescent="0.25">
      <c r="A31" s="10">
        <f t="shared" si="0"/>
        <v>28</v>
      </c>
      <c r="B31" s="4" t="s">
        <v>11</v>
      </c>
      <c r="C31" s="4" t="s">
        <v>19</v>
      </c>
      <c r="D31" s="4" t="s">
        <v>45</v>
      </c>
      <c r="E31" s="13">
        <v>759.9</v>
      </c>
      <c r="F31" s="13">
        <v>8.9</v>
      </c>
      <c r="G31" s="13">
        <v>577367.80000000005</v>
      </c>
      <c r="H31" s="13">
        <v>582400.34</v>
      </c>
      <c r="I31" s="13">
        <v>491755.81</v>
      </c>
      <c r="J31" s="13">
        <v>85522</v>
      </c>
      <c r="K31" s="9">
        <v>100.87163503056456</v>
      </c>
    </row>
    <row r="32" spans="1:11" x14ac:dyDescent="0.25">
      <c r="A32" s="10">
        <f t="shared" si="0"/>
        <v>29</v>
      </c>
      <c r="B32" s="4" t="s">
        <v>11</v>
      </c>
      <c r="C32" s="4" t="s">
        <v>19</v>
      </c>
      <c r="D32" s="4" t="s">
        <v>46</v>
      </c>
      <c r="E32" s="13">
        <v>714.1</v>
      </c>
      <c r="F32" s="13">
        <v>8.9</v>
      </c>
      <c r="G32" s="13">
        <v>548488.63000000012</v>
      </c>
      <c r="H32" s="13">
        <v>471912.36</v>
      </c>
      <c r="I32" s="13">
        <v>249808.43</v>
      </c>
      <c r="J32" s="13">
        <v>222103.93</v>
      </c>
      <c r="K32" s="9">
        <v>86.038676863730046</v>
      </c>
    </row>
    <row r="33" spans="1:11" x14ac:dyDescent="0.25">
      <c r="A33" s="10">
        <f t="shared" si="0"/>
        <v>30</v>
      </c>
      <c r="B33" s="4" t="s">
        <v>11</v>
      </c>
      <c r="C33" s="4" t="s">
        <v>19</v>
      </c>
      <c r="D33" s="4" t="s">
        <v>47</v>
      </c>
      <c r="E33" s="13">
        <v>1271.0999999999999</v>
      </c>
      <c r="F33" s="13">
        <v>8.9</v>
      </c>
      <c r="G33" s="13">
        <v>963256.82000000007</v>
      </c>
      <c r="H33" s="13">
        <v>885812.75</v>
      </c>
      <c r="I33" s="13">
        <v>0</v>
      </c>
      <c r="J33" s="13">
        <v>885812.75</v>
      </c>
      <c r="K33" s="9">
        <v>91.960184616185742</v>
      </c>
    </row>
    <row r="34" spans="1:11" x14ac:dyDescent="0.25">
      <c r="A34" s="10">
        <f t="shared" si="0"/>
        <v>31</v>
      </c>
      <c r="B34" s="4" t="s">
        <v>11</v>
      </c>
      <c r="C34" s="4" t="s">
        <v>19</v>
      </c>
      <c r="D34" s="4" t="s">
        <v>48</v>
      </c>
      <c r="E34" s="13">
        <v>750</v>
      </c>
      <c r="F34" s="13">
        <v>8.9</v>
      </c>
      <c r="G34" s="13">
        <v>555277.66</v>
      </c>
      <c r="H34" s="13">
        <v>437199.24</v>
      </c>
      <c r="I34" s="13">
        <v>0</v>
      </c>
      <c r="J34" s="13">
        <v>433646.36</v>
      </c>
      <c r="K34" s="9">
        <v>78.735247515630277</v>
      </c>
    </row>
    <row r="35" spans="1:11" x14ac:dyDescent="0.25">
      <c r="A35" s="10">
        <f t="shared" si="0"/>
        <v>32</v>
      </c>
      <c r="B35" s="4" t="s">
        <v>11</v>
      </c>
      <c r="C35" s="4" t="s">
        <v>19</v>
      </c>
      <c r="D35" s="4" t="s">
        <v>49</v>
      </c>
      <c r="E35" s="13">
        <v>1272.7</v>
      </c>
      <c r="F35" s="13">
        <v>8.9</v>
      </c>
      <c r="G35" s="13">
        <v>917039.10999999987</v>
      </c>
      <c r="H35" s="13">
        <v>907918.02</v>
      </c>
      <c r="I35" s="13">
        <v>0</v>
      </c>
      <c r="J35" s="13">
        <v>907918.02</v>
      </c>
      <c r="K35" s="9">
        <v>99.005376117491878</v>
      </c>
    </row>
    <row r="36" spans="1:11" x14ac:dyDescent="0.25">
      <c r="A36" s="10">
        <f t="shared" si="0"/>
        <v>33</v>
      </c>
      <c r="B36" s="4" t="s">
        <v>11</v>
      </c>
      <c r="C36" s="4" t="s">
        <v>19</v>
      </c>
      <c r="D36" s="4" t="s">
        <v>50</v>
      </c>
      <c r="E36" s="13">
        <v>3365</v>
      </c>
      <c r="F36" s="13">
        <v>8.9</v>
      </c>
      <c r="G36" s="13">
        <v>2515969.0699999998</v>
      </c>
      <c r="H36" s="13">
        <v>2112806.09</v>
      </c>
      <c r="I36" s="13">
        <v>0</v>
      </c>
      <c r="J36" s="13">
        <v>2110250.9700000002</v>
      </c>
      <c r="K36" s="9">
        <v>83.975837191035112</v>
      </c>
    </row>
    <row r="37" spans="1:11" x14ac:dyDescent="0.25">
      <c r="A37" s="10">
        <f t="shared" si="0"/>
        <v>34</v>
      </c>
      <c r="B37" s="4" t="s">
        <v>11</v>
      </c>
      <c r="C37" s="4" t="s">
        <v>19</v>
      </c>
      <c r="D37" s="4" t="s">
        <v>51</v>
      </c>
      <c r="E37" s="13">
        <v>1300.5999999999999</v>
      </c>
      <c r="F37" s="13">
        <v>8.9</v>
      </c>
      <c r="G37" s="13">
        <v>953716.43</v>
      </c>
      <c r="H37" s="13">
        <v>926829.13</v>
      </c>
      <c r="I37" s="13">
        <v>0</v>
      </c>
      <c r="J37" s="13">
        <v>922193.22</v>
      </c>
      <c r="K37" s="9">
        <v>97.180786746014221</v>
      </c>
    </row>
    <row r="38" spans="1:11" x14ac:dyDescent="0.25">
      <c r="A38" s="10">
        <f t="shared" si="0"/>
        <v>35</v>
      </c>
      <c r="B38" s="4" t="s">
        <v>11</v>
      </c>
      <c r="C38" s="4" t="s">
        <v>19</v>
      </c>
      <c r="D38" s="4" t="s">
        <v>52</v>
      </c>
      <c r="E38" s="13">
        <v>1649</v>
      </c>
      <c r="F38" s="13">
        <v>8.9</v>
      </c>
      <c r="G38" s="13">
        <v>1228776.1599999999</v>
      </c>
      <c r="H38" s="13">
        <v>1167508.18</v>
      </c>
      <c r="I38" s="13">
        <v>0</v>
      </c>
      <c r="J38" s="13">
        <v>1165678.93</v>
      </c>
      <c r="K38" s="9">
        <v>95.013902287948042</v>
      </c>
    </row>
    <row r="39" spans="1:11" x14ac:dyDescent="0.25">
      <c r="A39" s="10">
        <f t="shared" si="0"/>
        <v>36</v>
      </c>
      <c r="B39" s="4" t="s">
        <v>11</v>
      </c>
      <c r="C39" s="4" t="s">
        <v>19</v>
      </c>
      <c r="D39" s="4" t="s">
        <v>53</v>
      </c>
      <c r="E39" s="13">
        <v>547.9</v>
      </c>
      <c r="F39" s="13">
        <v>8.9</v>
      </c>
      <c r="G39" s="13">
        <v>435694.91</v>
      </c>
      <c r="H39" s="13">
        <v>295494.99</v>
      </c>
      <c r="I39" s="13">
        <v>0</v>
      </c>
      <c r="J39" s="13">
        <v>280933.46999999997</v>
      </c>
      <c r="K39" s="9">
        <v>67.821538241059557</v>
      </c>
    </row>
    <row r="40" spans="1:11" x14ac:dyDescent="0.25">
      <c r="A40" s="10">
        <f t="shared" si="0"/>
        <v>37</v>
      </c>
      <c r="B40" s="4" t="s">
        <v>11</v>
      </c>
      <c r="C40" s="4" t="s">
        <v>19</v>
      </c>
      <c r="D40" s="4" t="s">
        <v>54</v>
      </c>
      <c r="E40" s="13">
        <v>314.5</v>
      </c>
      <c r="F40" s="13">
        <v>8.9</v>
      </c>
      <c r="G40" s="13">
        <v>95163.22</v>
      </c>
      <c r="H40" s="13">
        <v>79402.47</v>
      </c>
      <c r="I40" s="13">
        <v>0</v>
      </c>
      <c r="J40" s="13">
        <v>79402.47</v>
      </c>
      <c r="K40" s="9">
        <v>83.438191771989224</v>
      </c>
    </row>
    <row r="41" spans="1:11" x14ac:dyDescent="0.25">
      <c r="A41" s="10">
        <f t="shared" si="0"/>
        <v>38</v>
      </c>
      <c r="B41" s="4" t="s">
        <v>11</v>
      </c>
      <c r="C41" s="4" t="s">
        <v>19</v>
      </c>
      <c r="D41" s="4" t="s">
        <v>55</v>
      </c>
      <c r="E41" s="13">
        <v>979</v>
      </c>
      <c r="F41" s="13">
        <v>8.9</v>
      </c>
      <c r="G41" s="13">
        <v>738888.25999999989</v>
      </c>
      <c r="H41" s="13">
        <v>683830.08</v>
      </c>
      <c r="I41" s="13">
        <v>88364.15</v>
      </c>
      <c r="J41" s="13">
        <v>595465.93000000005</v>
      </c>
      <c r="K41" s="9">
        <v>92.548510650311329</v>
      </c>
    </row>
    <row r="42" spans="1:11" x14ac:dyDescent="0.25">
      <c r="A42" s="10">
        <f t="shared" si="0"/>
        <v>39</v>
      </c>
      <c r="B42" s="4" t="s">
        <v>11</v>
      </c>
      <c r="C42" s="4" t="s">
        <v>19</v>
      </c>
      <c r="D42" s="4" t="s">
        <v>56</v>
      </c>
      <c r="E42" s="13">
        <v>287.5</v>
      </c>
      <c r="F42" s="13">
        <v>8.9</v>
      </c>
      <c r="G42" s="13">
        <v>92973.8</v>
      </c>
      <c r="H42" s="13">
        <v>68411.31</v>
      </c>
      <c r="I42" s="13">
        <v>0</v>
      </c>
      <c r="J42" s="13">
        <v>68411.31</v>
      </c>
      <c r="K42" s="9">
        <v>73.581277736308508</v>
      </c>
    </row>
    <row r="43" spans="1:11" x14ac:dyDescent="0.25">
      <c r="A43" s="10">
        <f t="shared" si="0"/>
        <v>40</v>
      </c>
      <c r="B43" s="4" t="s">
        <v>11</v>
      </c>
      <c r="C43" s="4" t="s">
        <v>19</v>
      </c>
      <c r="D43" s="4" t="s">
        <v>57</v>
      </c>
      <c r="E43" s="13">
        <v>932</v>
      </c>
      <c r="F43" s="13">
        <v>8.9</v>
      </c>
      <c r="G43" s="13">
        <v>671707.38</v>
      </c>
      <c r="H43" s="13">
        <v>563089.1</v>
      </c>
      <c r="I43" s="13">
        <v>166661.93</v>
      </c>
      <c r="J43" s="13">
        <v>395864.97</v>
      </c>
      <c r="K43" s="9">
        <v>83.8295241002116</v>
      </c>
    </row>
    <row r="44" spans="1:11" x14ac:dyDescent="0.25">
      <c r="A44" s="10">
        <f t="shared" si="0"/>
        <v>41</v>
      </c>
      <c r="B44" s="4" t="s">
        <v>11</v>
      </c>
      <c r="C44" s="4" t="s">
        <v>19</v>
      </c>
      <c r="D44" s="4" t="s">
        <v>58</v>
      </c>
      <c r="E44" s="13">
        <v>1078</v>
      </c>
      <c r="F44" s="13">
        <v>8.9</v>
      </c>
      <c r="G44" s="13">
        <v>805776.05999999994</v>
      </c>
      <c r="H44" s="13">
        <v>731463.41</v>
      </c>
      <c r="I44" s="13">
        <v>0</v>
      </c>
      <c r="J44" s="13">
        <v>731463.41</v>
      </c>
      <c r="K44" s="9">
        <v>90.777505849454016</v>
      </c>
    </row>
    <row r="45" spans="1:11" x14ac:dyDescent="0.25">
      <c r="A45" s="10">
        <f t="shared" si="0"/>
        <v>42</v>
      </c>
      <c r="B45" s="4" t="s">
        <v>11</v>
      </c>
      <c r="C45" s="4" t="s">
        <v>19</v>
      </c>
      <c r="D45" s="4" t="s">
        <v>59</v>
      </c>
      <c r="E45" s="13">
        <v>929</v>
      </c>
      <c r="F45" s="13">
        <v>8.9</v>
      </c>
      <c r="G45" s="13">
        <v>745016.52000000014</v>
      </c>
      <c r="H45" s="13">
        <v>527464.06999999995</v>
      </c>
      <c r="I45" s="13">
        <v>314067.98</v>
      </c>
      <c r="J45" s="13">
        <v>213396.09</v>
      </c>
      <c r="K45" s="9">
        <v>70.798976377060711</v>
      </c>
    </row>
    <row r="46" spans="1:11" x14ac:dyDescent="0.25">
      <c r="A46" s="10">
        <f t="shared" si="0"/>
        <v>43</v>
      </c>
      <c r="B46" s="4" t="s">
        <v>11</v>
      </c>
      <c r="C46" s="4" t="s">
        <v>60</v>
      </c>
      <c r="D46" s="4" t="s">
        <v>61</v>
      </c>
      <c r="E46" s="13">
        <v>565</v>
      </c>
      <c r="F46" s="13">
        <v>8.9</v>
      </c>
      <c r="G46" s="13">
        <v>426402.14</v>
      </c>
      <c r="H46" s="13">
        <v>405779.74</v>
      </c>
      <c r="I46" s="13">
        <v>273197.65999999997</v>
      </c>
      <c r="J46" s="13">
        <v>132582.07999999999</v>
      </c>
      <c r="K46" s="9">
        <v>95.163626524013225</v>
      </c>
    </row>
    <row r="47" spans="1:11" x14ac:dyDescent="0.25">
      <c r="A47" s="10">
        <f t="shared" si="0"/>
        <v>44</v>
      </c>
      <c r="B47" s="4" t="s">
        <v>11</v>
      </c>
      <c r="C47" s="4" t="s">
        <v>62</v>
      </c>
      <c r="D47" s="4" t="s">
        <v>63</v>
      </c>
      <c r="E47" s="13">
        <v>333.1</v>
      </c>
      <c r="F47" s="13">
        <v>8.9</v>
      </c>
      <c r="G47" s="13">
        <v>179849.88</v>
      </c>
      <c r="H47" s="13">
        <v>176726.83</v>
      </c>
      <c r="I47" s="13">
        <v>0</v>
      </c>
      <c r="J47" s="13">
        <v>176726.83</v>
      </c>
      <c r="K47" s="9">
        <v>98.263524001239247</v>
      </c>
    </row>
    <row r="48" spans="1:11" x14ac:dyDescent="0.25">
      <c r="A48" s="10">
        <f t="shared" si="0"/>
        <v>45</v>
      </c>
      <c r="B48" s="4" t="s">
        <v>11</v>
      </c>
      <c r="C48" s="4" t="s">
        <v>62</v>
      </c>
      <c r="D48" s="4" t="s">
        <v>64</v>
      </c>
      <c r="E48" s="13">
        <v>3340.4</v>
      </c>
      <c r="F48" s="13">
        <v>8.9</v>
      </c>
      <c r="G48" s="13">
        <v>1513247.46</v>
      </c>
      <c r="H48" s="13">
        <v>1444069.47</v>
      </c>
      <c r="I48" s="13">
        <v>0</v>
      </c>
      <c r="J48" s="13">
        <v>1440657.96</v>
      </c>
      <c r="K48" s="9">
        <v>95.428507773606313</v>
      </c>
    </row>
    <row r="49" spans="1:11" x14ac:dyDescent="0.25">
      <c r="A49" s="10">
        <f t="shared" si="0"/>
        <v>46</v>
      </c>
      <c r="B49" s="4" t="s">
        <v>11</v>
      </c>
      <c r="C49" s="4" t="s">
        <v>62</v>
      </c>
      <c r="D49" s="4" t="s">
        <v>65</v>
      </c>
      <c r="E49" s="13">
        <v>926.01</v>
      </c>
      <c r="F49" s="13">
        <v>8.9</v>
      </c>
      <c r="G49" s="13">
        <v>564246.07999999996</v>
      </c>
      <c r="H49" s="13">
        <v>552761.1</v>
      </c>
      <c r="I49" s="13">
        <v>0</v>
      </c>
      <c r="J49" s="13">
        <v>552761.1</v>
      </c>
      <c r="K49" s="9">
        <v>97.964544122309192</v>
      </c>
    </row>
    <row r="50" spans="1:11" x14ac:dyDescent="0.25">
      <c r="A50" s="10">
        <f t="shared" si="0"/>
        <v>47</v>
      </c>
      <c r="B50" s="4" t="s">
        <v>11</v>
      </c>
      <c r="C50" s="4" t="s">
        <v>66</v>
      </c>
      <c r="D50" s="4" t="s">
        <v>67</v>
      </c>
      <c r="E50" s="13">
        <v>853.48</v>
      </c>
      <c r="F50" s="13">
        <v>18.690000000000001</v>
      </c>
      <c r="G50" s="13">
        <v>850763.47</v>
      </c>
      <c r="H50" s="13">
        <v>480857.08</v>
      </c>
      <c r="I50" s="13">
        <v>2930937.38</v>
      </c>
      <c r="J50" s="13">
        <v>-2461056.96</v>
      </c>
      <c r="K50" s="9">
        <v>56.520654324756094</v>
      </c>
    </row>
    <row r="51" spans="1:11" x14ac:dyDescent="0.25">
      <c r="A51" s="10">
        <f t="shared" si="0"/>
        <v>48</v>
      </c>
      <c r="B51" s="4" t="s">
        <v>11</v>
      </c>
      <c r="C51" s="4" t="s">
        <v>68</v>
      </c>
      <c r="D51" s="4" t="s">
        <v>69</v>
      </c>
      <c r="E51" s="13">
        <v>933.99</v>
      </c>
      <c r="F51" s="13">
        <v>8.9</v>
      </c>
      <c r="G51" s="13">
        <v>748547.72</v>
      </c>
      <c r="H51" s="13">
        <v>464230.14</v>
      </c>
      <c r="I51" s="13">
        <v>0</v>
      </c>
      <c r="J51" s="13">
        <v>464106.14</v>
      </c>
      <c r="K51" s="9">
        <v>62.017440918796737</v>
      </c>
    </row>
    <row r="52" spans="1:11" x14ac:dyDescent="0.25">
      <c r="A52" s="10">
        <f t="shared" si="0"/>
        <v>49</v>
      </c>
      <c r="B52" s="4" t="s">
        <v>11</v>
      </c>
      <c r="C52" s="4" t="s">
        <v>68</v>
      </c>
      <c r="D52" s="4" t="s">
        <v>70</v>
      </c>
      <c r="E52" s="13">
        <v>743.28</v>
      </c>
      <c r="F52" s="13">
        <v>8.9</v>
      </c>
      <c r="G52" s="13">
        <v>579499.80000000005</v>
      </c>
      <c r="H52" s="13">
        <v>440534.13</v>
      </c>
      <c r="I52" s="13">
        <v>1680384.12</v>
      </c>
      <c r="J52" s="13">
        <v>-1248337.33</v>
      </c>
      <c r="K52" s="9">
        <v>76.019720800593888</v>
      </c>
    </row>
    <row r="53" spans="1:11" x14ac:dyDescent="0.25">
      <c r="A53" s="10">
        <f t="shared" si="0"/>
        <v>50</v>
      </c>
      <c r="B53" s="4" t="s">
        <v>11</v>
      </c>
      <c r="C53" s="4" t="s">
        <v>68</v>
      </c>
      <c r="D53" s="4" t="s">
        <v>71</v>
      </c>
      <c r="E53" s="13">
        <v>933.87</v>
      </c>
      <c r="F53" s="13">
        <v>8.9</v>
      </c>
      <c r="G53" s="13">
        <v>748554.18</v>
      </c>
      <c r="H53" s="13">
        <v>415704.51</v>
      </c>
      <c r="I53" s="13">
        <v>0</v>
      </c>
      <c r="J53" s="13">
        <v>411783.66</v>
      </c>
      <c r="K53" s="9">
        <v>55.53432485007297</v>
      </c>
    </row>
    <row r="54" spans="1:11" x14ac:dyDescent="0.25">
      <c r="A54" s="10">
        <f t="shared" si="0"/>
        <v>51</v>
      </c>
      <c r="B54" s="4" t="s">
        <v>11</v>
      </c>
      <c r="C54" s="4" t="s">
        <v>68</v>
      </c>
      <c r="D54" s="4" t="s">
        <v>72</v>
      </c>
      <c r="E54" s="13">
        <v>720.58</v>
      </c>
      <c r="F54" s="13">
        <v>8.9</v>
      </c>
      <c r="G54" s="13">
        <v>567804.25999999989</v>
      </c>
      <c r="H54" s="13">
        <v>379307.67</v>
      </c>
      <c r="I54" s="13">
        <v>1519814.3</v>
      </c>
      <c r="J54" s="13">
        <v>-1146627.29</v>
      </c>
      <c r="K54" s="9">
        <v>66.802540368400912</v>
      </c>
    </row>
    <row r="55" spans="1:11" x14ac:dyDescent="0.25">
      <c r="A55" s="10">
        <f t="shared" si="0"/>
        <v>52</v>
      </c>
      <c r="B55" s="4" t="s">
        <v>11</v>
      </c>
      <c r="C55" s="4" t="s">
        <v>73</v>
      </c>
      <c r="D55" s="4" t="s">
        <v>74</v>
      </c>
      <c r="E55" s="13">
        <v>196.5</v>
      </c>
      <c r="F55" s="13">
        <v>8.9</v>
      </c>
      <c r="G55" s="13">
        <v>289969.28000000003</v>
      </c>
      <c r="H55" s="13">
        <v>133566.87</v>
      </c>
      <c r="I55" s="13">
        <v>0</v>
      </c>
      <c r="J55" s="13">
        <v>133566.87</v>
      </c>
      <c r="K55" s="9">
        <v>46.062420819198493</v>
      </c>
    </row>
    <row r="56" spans="1:11" x14ac:dyDescent="0.25">
      <c r="A56" s="10">
        <f t="shared" si="0"/>
        <v>53</v>
      </c>
      <c r="B56" s="4" t="s">
        <v>11</v>
      </c>
      <c r="C56" s="4" t="s">
        <v>73</v>
      </c>
      <c r="D56" s="4" t="s">
        <v>75</v>
      </c>
      <c r="E56" s="13">
        <v>220.4</v>
      </c>
      <c r="F56" s="13">
        <v>8.9</v>
      </c>
      <c r="G56" s="13">
        <v>255939.03</v>
      </c>
      <c r="H56" s="13">
        <v>31869.439999999999</v>
      </c>
      <c r="I56" s="13">
        <v>0</v>
      </c>
      <c r="J56" s="13">
        <v>31869.439999999999</v>
      </c>
      <c r="K56" s="9">
        <v>12.451965610715957</v>
      </c>
    </row>
    <row r="57" spans="1:11" x14ac:dyDescent="0.25">
      <c r="A57" s="10">
        <f t="shared" si="0"/>
        <v>54</v>
      </c>
      <c r="B57" s="4" t="s">
        <v>11</v>
      </c>
      <c r="C57" s="4" t="s">
        <v>73</v>
      </c>
      <c r="D57" s="4" t="s">
        <v>76</v>
      </c>
      <c r="E57" s="13">
        <v>215.3</v>
      </c>
      <c r="F57" s="13">
        <v>8.9</v>
      </c>
      <c r="G57" s="13">
        <v>326562.33</v>
      </c>
      <c r="H57" s="13">
        <v>35641.230000000003</v>
      </c>
      <c r="I57" s="13">
        <v>0</v>
      </c>
      <c r="J57" s="13">
        <v>35641.230000000003</v>
      </c>
      <c r="K57" s="9">
        <v>10.91406654282507</v>
      </c>
    </row>
    <row r="58" spans="1:11" x14ac:dyDescent="0.25">
      <c r="A58" s="10">
        <f t="shared" si="0"/>
        <v>55</v>
      </c>
      <c r="B58" s="4" t="s">
        <v>11</v>
      </c>
      <c r="C58" s="4" t="s">
        <v>73</v>
      </c>
      <c r="D58" s="4" t="s">
        <v>77</v>
      </c>
      <c r="E58" s="13">
        <v>257.39999999999998</v>
      </c>
      <c r="F58" s="13">
        <v>8.9</v>
      </c>
      <c r="G58" s="13">
        <v>273333.58999999997</v>
      </c>
      <c r="H58" s="13">
        <v>39143.15</v>
      </c>
      <c r="I58" s="13">
        <v>0</v>
      </c>
      <c r="J58" s="13">
        <v>39143.15</v>
      </c>
      <c r="K58" s="9">
        <v>14.320651186705597</v>
      </c>
    </row>
    <row r="59" spans="1:11" x14ac:dyDescent="0.25">
      <c r="A59" s="10">
        <f t="shared" si="0"/>
        <v>56</v>
      </c>
      <c r="B59" s="4" t="s">
        <v>11</v>
      </c>
      <c r="C59" s="4" t="s">
        <v>73</v>
      </c>
      <c r="D59" s="4" t="s">
        <v>78</v>
      </c>
      <c r="E59" s="13">
        <v>248.6</v>
      </c>
      <c r="F59" s="13">
        <v>8.9</v>
      </c>
      <c r="G59" s="13">
        <v>300751.36000000004</v>
      </c>
      <c r="H59" s="13">
        <v>152594.74</v>
      </c>
      <c r="I59" s="13">
        <v>0</v>
      </c>
      <c r="J59" s="13">
        <v>152594.74</v>
      </c>
      <c r="K59" s="9">
        <v>50.737838724985309</v>
      </c>
    </row>
    <row r="60" spans="1:11" x14ac:dyDescent="0.25">
      <c r="A60" s="10">
        <f t="shared" si="0"/>
        <v>57</v>
      </c>
      <c r="B60" s="4" t="s">
        <v>11</v>
      </c>
      <c r="C60" s="4" t="s">
        <v>73</v>
      </c>
      <c r="D60" s="4" t="s">
        <v>79</v>
      </c>
      <c r="E60" s="13">
        <v>190</v>
      </c>
      <c r="F60" s="13">
        <v>8.9</v>
      </c>
      <c r="G60" s="13">
        <v>282456.31</v>
      </c>
      <c r="H60" s="13">
        <v>50809.37</v>
      </c>
      <c r="I60" s="13">
        <v>0</v>
      </c>
      <c r="J60" s="13">
        <v>50809.37</v>
      </c>
      <c r="K60" s="9">
        <v>17.988399692681675</v>
      </c>
    </row>
    <row r="61" spans="1:11" x14ac:dyDescent="0.25">
      <c r="A61" s="10">
        <f t="shared" si="0"/>
        <v>58</v>
      </c>
      <c r="B61" s="4" t="s">
        <v>11</v>
      </c>
      <c r="C61" s="4" t="s">
        <v>73</v>
      </c>
      <c r="D61" s="4" t="s">
        <v>80</v>
      </c>
      <c r="E61" s="13">
        <v>372.2</v>
      </c>
      <c r="F61" s="13">
        <v>8.9</v>
      </c>
      <c r="G61" s="13">
        <v>458029.91</v>
      </c>
      <c r="H61" s="13">
        <v>23743.41</v>
      </c>
      <c r="I61" s="13">
        <v>0</v>
      </c>
      <c r="J61" s="13">
        <v>23743.41</v>
      </c>
      <c r="K61" s="9">
        <v>5.18381212266247</v>
      </c>
    </row>
    <row r="62" spans="1:11" x14ac:dyDescent="0.25">
      <c r="A62" s="10">
        <f t="shared" si="0"/>
        <v>59</v>
      </c>
      <c r="B62" s="4" t="s">
        <v>11</v>
      </c>
      <c r="C62" s="4" t="s">
        <v>81</v>
      </c>
      <c r="D62" s="4" t="s">
        <v>82</v>
      </c>
      <c r="E62" s="13">
        <v>386.95</v>
      </c>
      <c r="F62" s="13">
        <v>8.9</v>
      </c>
      <c r="G62" s="13">
        <v>327476.98</v>
      </c>
      <c r="H62" s="13">
        <v>185065.41</v>
      </c>
      <c r="I62" s="13">
        <v>280942.43</v>
      </c>
      <c r="J62" s="13">
        <v>-95877.02</v>
      </c>
      <c r="K62" s="9">
        <v>56.512494404950239</v>
      </c>
    </row>
    <row r="63" spans="1:11" x14ac:dyDescent="0.25">
      <c r="A63" s="10">
        <f t="shared" si="0"/>
        <v>60</v>
      </c>
      <c r="B63" s="4" t="s">
        <v>11</v>
      </c>
      <c r="C63" s="4" t="s">
        <v>81</v>
      </c>
      <c r="D63" s="4" t="s">
        <v>83</v>
      </c>
      <c r="E63" s="13">
        <v>546.91999999999996</v>
      </c>
      <c r="F63" s="13">
        <v>8.9</v>
      </c>
      <c r="G63" s="13">
        <v>436050.25</v>
      </c>
      <c r="H63" s="13">
        <v>363147.71</v>
      </c>
      <c r="I63" s="13">
        <v>121625.2</v>
      </c>
      <c r="J63" s="13">
        <v>235150.94</v>
      </c>
      <c r="K63" s="9">
        <v>83.281160829514491</v>
      </c>
    </row>
    <row r="64" spans="1:11" x14ac:dyDescent="0.25">
      <c r="A64" s="10">
        <f t="shared" si="0"/>
        <v>61</v>
      </c>
      <c r="B64" s="4" t="s">
        <v>11</v>
      </c>
      <c r="C64" s="4" t="s">
        <v>81</v>
      </c>
      <c r="D64" s="4" t="s">
        <v>84</v>
      </c>
      <c r="E64" s="13">
        <v>441.83</v>
      </c>
      <c r="F64" s="13">
        <v>8.9</v>
      </c>
      <c r="G64" s="13">
        <v>382515.98</v>
      </c>
      <c r="H64" s="13">
        <v>278673.81</v>
      </c>
      <c r="I64" s="13">
        <v>0</v>
      </c>
      <c r="J64" s="13">
        <v>278673.81</v>
      </c>
      <c r="K64" s="9">
        <v>72.852854408853716</v>
      </c>
    </row>
    <row r="65" spans="1:11" x14ac:dyDescent="0.25">
      <c r="A65" s="10">
        <f t="shared" si="0"/>
        <v>62</v>
      </c>
      <c r="B65" s="4" t="s">
        <v>11</v>
      </c>
      <c r="C65" s="4" t="s">
        <v>81</v>
      </c>
      <c r="D65" s="4" t="s">
        <v>85</v>
      </c>
      <c r="E65" s="13">
        <v>331.19</v>
      </c>
      <c r="F65" s="13">
        <v>8.9</v>
      </c>
      <c r="G65" s="13">
        <v>310632.42</v>
      </c>
      <c r="H65" s="13">
        <v>186654.92</v>
      </c>
      <c r="I65" s="13">
        <v>0</v>
      </c>
      <c r="J65" s="13">
        <v>186654.92</v>
      </c>
      <c r="K65" s="9">
        <v>60.088679732785145</v>
      </c>
    </row>
    <row r="66" spans="1:11" x14ac:dyDescent="0.25">
      <c r="A66" s="10">
        <f t="shared" si="0"/>
        <v>63</v>
      </c>
      <c r="B66" s="4" t="s">
        <v>11</v>
      </c>
      <c r="C66" s="4" t="s">
        <v>81</v>
      </c>
      <c r="D66" s="4" t="s">
        <v>86</v>
      </c>
      <c r="E66" s="13">
        <v>361.87</v>
      </c>
      <c r="F66" s="13">
        <v>8.9</v>
      </c>
      <c r="G66" s="13">
        <v>307032.43999999994</v>
      </c>
      <c r="H66" s="13">
        <v>192877.21</v>
      </c>
      <c r="I66" s="13">
        <v>92419.34</v>
      </c>
      <c r="J66" s="13">
        <v>97130.35</v>
      </c>
      <c r="K66" s="9">
        <v>62.819814740097179</v>
      </c>
    </row>
    <row r="67" spans="1:11" x14ac:dyDescent="0.25">
      <c r="A67" s="10">
        <f t="shared" si="0"/>
        <v>64</v>
      </c>
      <c r="B67" s="4" t="s">
        <v>11</v>
      </c>
      <c r="C67" s="4" t="s">
        <v>81</v>
      </c>
      <c r="D67" s="4" t="s">
        <v>87</v>
      </c>
      <c r="E67" s="13">
        <v>581.36</v>
      </c>
      <c r="F67" s="13">
        <v>8.9</v>
      </c>
      <c r="G67" s="13">
        <v>460980.66</v>
      </c>
      <c r="H67" s="13">
        <v>317067.32</v>
      </c>
      <c r="I67" s="13">
        <v>0</v>
      </c>
      <c r="J67" s="13">
        <v>317067.32</v>
      </c>
      <c r="K67" s="9">
        <v>68.781046042148503</v>
      </c>
    </row>
    <row r="68" spans="1:11" x14ac:dyDescent="0.25">
      <c r="A68" s="10">
        <f t="shared" si="0"/>
        <v>65</v>
      </c>
      <c r="B68" s="4" t="s">
        <v>11</v>
      </c>
      <c r="C68" s="4" t="s">
        <v>81</v>
      </c>
      <c r="D68" s="4" t="s">
        <v>88</v>
      </c>
      <c r="E68" s="13">
        <v>313.2</v>
      </c>
      <c r="F68" s="13">
        <v>8.9</v>
      </c>
      <c r="G68" s="13">
        <v>267061.22000000003</v>
      </c>
      <c r="H68" s="13">
        <v>175234.15</v>
      </c>
      <c r="I68" s="13">
        <v>0</v>
      </c>
      <c r="J68" s="13">
        <v>173458.7</v>
      </c>
      <c r="K68" s="9">
        <v>65.615722866839292</v>
      </c>
    </row>
    <row r="69" spans="1:11" x14ac:dyDescent="0.25">
      <c r="A69" s="10">
        <f t="shared" si="0"/>
        <v>66</v>
      </c>
      <c r="B69" s="4" t="s">
        <v>11</v>
      </c>
      <c r="C69" s="4" t="s">
        <v>81</v>
      </c>
      <c r="D69" s="4" t="s">
        <v>89</v>
      </c>
      <c r="E69" s="13">
        <v>602.73</v>
      </c>
      <c r="F69" s="13">
        <v>8.9</v>
      </c>
      <c r="G69" s="13">
        <v>488630.18</v>
      </c>
      <c r="H69" s="13">
        <v>211923.54</v>
      </c>
      <c r="I69" s="13">
        <v>0</v>
      </c>
      <c r="J69" s="13">
        <v>211923.54</v>
      </c>
      <c r="K69" s="9">
        <v>43.370947738021428</v>
      </c>
    </row>
    <row r="70" spans="1:11" x14ac:dyDescent="0.25">
      <c r="A70" s="10">
        <f t="shared" ref="A70:A77" si="1">A69+1</f>
        <v>67</v>
      </c>
      <c r="B70" s="4" t="s">
        <v>11</v>
      </c>
      <c r="C70" s="4" t="s">
        <v>81</v>
      </c>
      <c r="D70" s="4" t="s">
        <v>90</v>
      </c>
      <c r="E70" s="13">
        <v>573.45000000000005</v>
      </c>
      <c r="F70" s="13">
        <v>8.9</v>
      </c>
      <c r="G70" s="13">
        <v>448743.66000000003</v>
      </c>
      <c r="H70" s="13">
        <v>311927.87</v>
      </c>
      <c r="I70" s="13">
        <v>194036.36</v>
      </c>
      <c r="J70" s="13">
        <v>117891.51</v>
      </c>
      <c r="K70" s="9">
        <v>69.511370923881117</v>
      </c>
    </row>
    <row r="71" spans="1:11" x14ac:dyDescent="0.25">
      <c r="A71" s="10">
        <f t="shared" si="1"/>
        <v>68</v>
      </c>
      <c r="B71" s="4" t="s">
        <v>11</v>
      </c>
      <c r="C71" s="4" t="s">
        <v>81</v>
      </c>
      <c r="D71" s="4" t="s">
        <v>91</v>
      </c>
      <c r="E71" s="13">
        <v>396.25</v>
      </c>
      <c r="F71" s="13">
        <v>8.9</v>
      </c>
      <c r="G71" s="13">
        <v>295813.77</v>
      </c>
      <c r="H71" s="13">
        <v>214549.32</v>
      </c>
      <c r="I71" s="13">
        <v>0</v>
      </c>
      <c r="J71" s="13">
        <v>214549.32</v>
      </c>
      <c r="K71" s="9">
        <v>72.528510082542809</v>
      </c>
    </row>
    <row r="72" spans="1:11" x14ac:dyDescent="0.25">
      <c r="A72" s="10">
        <f t="shared" si="1"/>
        <v>69</v>
      </c>
      <c r="B72" s="4" t="s">
        <v>11</v>
      </c>
      <c r="C72" s="4" t="s">
        <v>81</v>
      </c>
      <c r="D72" s="4" t="s">
        <v>92</v>
      </c>
      <c r="E72" s="13">
        <v>379.93</v>
      </c>
      <c r="F72" s="13">
        <v>8.9</v>
      </c>
      <c r="G72" s="13">
        <v>273289.09999999998</v>
      </c>
      <c r="H72" s="13">
        <v>270689.21000000002</v>
      </c>
      <c r="I72" s="13">
        <v>0</v>
      </c>
      <c r="J72" s="13">
        <v>270689.21000000002</v>
      </c>
      <c r="K72" s="9">
        <v>99.048666778148146</v>
      </c>
    </row>
    <row r="73" spans="1:11" x14ac:dyDescent="0.25">
      <c r="A73" s="10">
        <f t="shared" si="1"/>
        <v>70</v>
      </c>
      <c r="B73" s="4" t="s">
        <v>11</v>
      </c>
      <c r="C73" s="4" t="s">
        <v>81</v>
      </c>
      <c r="D73" s="4" t="s">
        <v>93</v>
      </c>
      <c r="E73" s="13">
        <v>471.05</v>
      </c>
      <c r="F73" s="13">
        <v>8.9</v>
      </c>
      <c r="G73" s="13">
        <v>357840.85</v>
      </c>
      <c r="H73" s="13">
        <v>247086.27</v>
      </c>
      <c r="I73" s="13">
        <v>349573.66</v>
      </c>
      <c r="J73" s="13">
        <v>-102487.39</v>
      </c>
      <c r="K73" s="9">
        <v>69.049207210412106</v>
      </c>
    </row>
    <row r="74" spans="1:11" x14ac:dyDescent="0.25">
      <c r="A74" s="10">
        <f t="shared" si="1"/>
        <v>71</v>
      </c>
      <c r="B74" s="4" t="s">
        <v>11</v>
      </c>
      <c r="C74" s="4" t="s">
        <v>81</v>
      </c>
      <c r="D74" s="4" t="s">
        <v>94</v>
      </c>
      <c r="E74" s="13">
        <v>401.11</v>
      </c>
      <c r="F74" s="13">
        <v>8.9</v>
      </c>
      <c r="G74" s="13">
        <v>317938.48000000004</v>
      </c>
      <c r="H74" s="13">
        <v>199613.4</v>
      </c>
      <c r="I74" s="13">
        <v>144989.45000000001</v>
      </c>
      <c r="J74" s="13">
        <v>54623.95</v>
      </c>
      <c r="K74" s="9">
        <v>62.783655504674982</v>
      </c>
    </row>
    <row r="75" spans="1:11" x14ac:dyDescent="0.25">
      <c r="A75" s="10">
        <f t="shared" si="1"/>
        <v>72</v>
      </c>
      <c r="B75" s="4" t="s">
        <v>11</v>
      </c>
      <c r="C75" s="4" t="s">
        <v>81</v>
      </c>
      <c r="D75" s="4" t="s">
        <v>95</v>
      </c>
      <c r="E75" s="13">
        <v>366.59</v>
      </c>
      <c r="F75" s="13">
        <v>8.9</v>
      </c>
      <c r="G75" s="13">
        <v>308790.83</v>
      </c>
      <c r="H75" s="13">
        <v>243287.79</v>
      </c>
      <c r="I75" s="13">
        <v>79866.399999999994</v>
      </c>
      <c r="J75" s="13">
        <v>162862.75</v>
      </c>
      <c r="K75" s="9">
        <v>78.787245722290393</v>
      </c>
    </row>
    <row r="76" spans="1:11" x14ac:dyDescent="0.25">
      <c r="A76" s="10">
        <f t="shared" si="1"/>
        <v>73</v>
      </c>
      <c r="B76" s="4" t="s">
        <v>11</v>
      </c>
      <c r="C76" s="4" t="s">
        <v>81</v>
      </c>
      <c r="D76" s="4" t="s">
        <v>96</v>
      </c>
      <c r="E76" s="13">
        <v>361.47</v>
      </c>
      <c r="F76" s="13">
        <v>8.9</v>
      </c>
      <c r="G76" s="13">
        <v>302868.01</v>
      </c>
      <c r="H76" s="13">
        <v>164958.24</v>
      </c>
      <c r="I76" s="13">
        <v>104045.27</v>
      </c>
      <c r="J76" s="13">
        <v>60355.89</v>
      </c>
      <c r="K76" s="9">
        <v>54.465389065025384</v>
      </c>
    </row>
    <row r="77" spans="1:11" x14ac:dyDescent="0.25">
      <c r="A77" s="10">
        <f t="shared" si="1"/>
        <v>74</v>
      </c>
      <c r="B77" s="4" t="s">
        <v>11</v>
      </c>
      <c r="C77" s="4" t="s">
        <v>81</v>
      </c>
      <c r="D77" s="4" t="s">
        <v>97</v>
      </c>
      <c r="E77" s="13">
        <v>392.64</v>
      </c>
      <c r="F77" s="13">
        <v>8.9</v>
      </c>
      <c r="G77" s="13">
        <v>299509.52</v>
      </c>
      <c r="H77" s="13">
        <v>219542.03</v>
      </c>
      <c r="I77" s="13">
        <v>77009.919999999998</v>
      </c>
      <c r="J77" s="13">
        <v>137477.32999999999</v>
      </c>
      <c r="K77" s="9">
        <v>73.30051812710326</v>
      </c>
    </row>
    <row r="78" spans="1:11" s="7" customFormat="1" x14ac:dyDescent="0.25">
      <c r="A78" s="21" t="s">
        <v>12</v>
      </c>
      <c r="B78" s="23"/>
      <c r="C78" s="23"/>
      <c r="D78" s="23"/>
      <c r="E78" s="24">
        <v>51758.61</v>
      </c>
      <c r="F78" s="25"/>
      <c r="G78" s="14">
        <v>38102480.969999991</v>
      </c>
      <c r="H78" s="14">
        <v>30281364.079999994</v>
      </c>
      <c r="I78" s="14">
        <v>14001279.26</v>
      </c>
      <c r="J78" s="14">
        <v>22410029.399999999</v>
      </c>
      <c r="K78" s="16">
        <v>79.47347077961156</v>
      </c>
    </row>
    <row r="79" spans="1:11" x14ac:dyDescent="0.25">
      <c r="A79" s="19">
        <v>1</v>
      </c>
      <c r="B79" s="20" t="s">
        <v>14</v>
      </c>
      <c r="C79" s="17" t="s">
        <v>99</v>
      </c>
      <c r="D79" s="17" t="s">
        <v>100</v>
      </c>
      <c r="E79" s="18">
        <v>1458.2</v>
      </c>
      <c r="F79" s="13">
        <v>8.9</v>
      </c>
      <c r="G79" s="13">
        <v>799357.67</v>
      </c>
      <c r="H79" s="13">
        <v>731965.37</v>
      </c>
      <c r="I79" s="13"/>
      <c r="J79" s="13">
        <v>782199.61</v>
      </c>
      <c r="K79" s="9">
        <v>91.569193299915412</v>
      </c>
    </row>
    <row r="80" spans="1:11" s="15" customFormat="1" x14ac:dyDescent="0.25">
      <c r="A80" s="21" t="s">
        <v>13</v>
      </c>
      <c r="B80" s="21"/>
      <c r="C80" s="21"/>
      <c r="D80" s="21"/>
      <c r="E80" s="22">
        <f>SUM(E79:E79)</f>
        <v>1458.2</v>
      </c>
      <c r="F80" s="14"/>
      <c r="G80" s="14">
        <f>SUM(G79:G79)</f>
        <v>799357.67</v>
      </c>
      <c r="H80" s="14">
        <f>SUM(H79:H79)</f>
        <v>731965.37</v>
      </c>
      <c r="I80" s="14">
        <f>SUM(I79:I79)</f>
        <v>0</v>
      </c>
      <c r="J80" s="14">
        <f>SUM(J79:J79)</f>
        <v>782199.61</v>
      </c>
      <c r="K80" s="16">
        <f t="shared" ref="K80" si="2">H80/G80*100</f>
        <v>91.569193299915412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K1"/>
    <mergeCell ref="A2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c 2015-02-01 по 2022-03-31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по собираемости средств собственников многоквартирных домов</dc:title>
  <dc:subject>Отчет по собираемости средств собственников многоквартирных домов</dc:subject>
  <dc:creator>billing</dc:creator>
  <cp:keywords/>
  <dc:description>Отчет по собираемости средств собственников многоквартирных домов</dc:description>
  <cp:lastModifiedBy>Екатерина Павловна Докучаева</cp:lastModifiedBy>
  <dcterms:created xsi:type="dcterms:W3CDTF">2022-04-08T08:20:10Z</dcterms:created>
  <dcterms:modified xsi:type="dcterms:W3CDTF">2023-07-04T10:57:30Z</dcterms:modified>
  <cp:category/>
</cp:coreProperties>
</file>