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с.1'!$A$19:$H$35</definedName>
  </definedNames>
  <calcPr calcId="145621"/>
</workbook>
</file>

<file path=xl/calcChain.xml><?xml version="1.0" encoding="utf-8"?>
<calcChain xmlns="http://schemas.openxmlformats.org/spreadsheetml/2006/main">
  <c r="E23" i="2" l="1"/>
  <c r="F23" i="2"/>
  <c r="E24" i="2"/>
  <c r="F16" i="2" l="1"/>
  <c r="F17" i="2"/>
  <c r="E16" i="2"/>
  <c r="E17" i="2"/>
  <c r="F31" i="2" l="1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2" i="2"/>
  <c r="E22" i="2"/>
  <c r="F21" i="2"/>
  <c r="E21" i="2"/>
  <c r="F20" i="2"/>
  <c r="E20" i="2"/>
  <c r="F32" i="2" l="1"/>
  <c r="F33" i="2"/>
  <c r="F34" i="2"/>
  <c r="F35" i="2"/>
  <c r="E32" i="2"/>
  <c r="E33" i="2"/>
  <c r="E34" i="2"/>
  <c r="E35" i="2"/>
  <c r="E18" i="2" l="1"/>
  <c r="F18" i="2"/>
  <c r="E14" i="2"/>
  <c r="F14" i="2"/>
</calcChain>
</file>

<file path=xl/sharedStrings.xml><?xml version="1.0" encoding="utf-8"?>
<sst xmlns="http://schemas.openxmlformats.org/spreadsheetml/2006/main" count="64" uniqueCount="48">
  <si>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</si>
  <si>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</si>
  <si>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</si>
  <si>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</si>
  <si>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</si>
  <si>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</si>
  <si>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</si>
  <si>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</si>
  <si>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</si>
  <si>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</si>
  <si>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</si>
  <si>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</si>
  <si>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</si>
  <si>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</si>
  <si>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</si>
  <si>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</si>
  <si>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</si>
  <si>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 xml:space="preserve"> 000 1060000000 0000 000</t>
  </si>
  <si>
    <t xml:space="preserve"> 000 0203 0000000000 000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</si>
  <si>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</si>
  <si>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</si>
  <si>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</si>
  <si>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</si>
  <si>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000 0503 0000000000 000</t>
  </si>
  <si>
    <t xml:space="preserve"> 000 0314 0000000000 000</t>
  </si>
  <si>
    <t>Показатели исполнения за 9 месяцев менее 70%</t>
  </si>
  <si>
    <t xml:space="preserve"> 000 1010000000 0000 000</t>
  </si>
  <si>
    <t xml:space="preserve"> 000 0111 0000000000 000</t>
  </si>
  <si>
    <t xml:space="preserve"> 000 0804 0000000000 000</t>
  </si>
  <si>
    <t xml:space="preserve"> 000 1004 0000000000 000</t>
  </si>
  <si>
    <t>Выплаты по оплате труда за 2 половину сентября произведены в октябре, в соответствии со сроками выплаты з/п, утвержденными приказом УФ, по иным расходам кредиторская задолженность за сентябрь оплачена в октябре.</t>
  </si>
  <si>
    <t xml:space="preserve">Средства из резервного фонда Администрации муниципального образования "Малопургинский район" расходуются по подразделу 1003  "Социальное обеспечение населения". </t>
  </si>
  <si>
    <t>Контракты заключены, оплата производится по мере поступления документов на оплату.</t>
  </si>
  <si>
    <t>Оплата производится при наличии подтверждающих документов</t>
  </si>
  <si>
    <t>Сведения об исполнении бюджета за 9 месяцев 2022 года</t>
  </si>
  <si>
    <t xml:space="preserve">МО "Муниципальный округ Малопургинский район Удмуртской Республики" </t>
  </si>
  <si>
    <t xml:space="preserve"> 000 0102 0000000000 000</t>
  </si>
  <si>
    <t xml:space="preserve"> 000 0103 0000000000 000</t>
  </si>
  <si>
    <t xml:space="preserve"> 000 0113 0000000000 000</t>
  </si>
  <si>
    <t xml:space="preserve"> 000 0505 0000000000 000</t>
  </si>
  <si>
    <t xml:space="preserve"> 000 0605 0000000000 000</t>
  </si>
  <si>
    <t xml:space="preserve"> 000 0703 0000000000 000</t>
  </si>
  <si>
    <t>Результат исполнения бюджета (дефицит / профицит)</t>
  </si>
  <si>
    <t xml:space="preserve"> -</t>
  </si>
  <si>
    <t>Кредиторская задолженность за сентябрь оплачена в октябре.</t>
  </si>
  <si>
    <t>Контракты заключены, оплата производится по фактическому поступлению документов на оплату</t>
  </si>
  <si>
    <t>срок уплаты не наступил</t>
  </si>
  <si>
    <t>увеличение имущественных возвратов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</si>
</sst>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2" xfId="28" applyNumberFormat="1" applyBorder="1" applyProtection="1">
      <alignment horizontal="right" vertical="center"/>
    </xf>
    <xf numFmtId="4" fontId="4" fillId="0" borderId="30" xfId="40" applyNumberFormat="1" applyBorder="1" applyProtection="1">
      <alignment horizontal="right" wrapText="1"/>
    </xf>
    <xf numFmtId="0" fontId="1" fillId="0" borderId="1" xfId="12" applyNumberFormat="1" applyBorder="1" applyProtection="1"/>
    <xf numFmtId="0" fontId="11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" fontId="4" fillId="0" borderId="23" xfId="44" applyNumberFormat="1" applyBorder="1" applyProtection="1">
      <alignment horizontal="right"/>
    </xf>
    <xf numFmtId="49" fontId="4" fillId="0" borderId="19" xfId="23" applyNumberFormat="1" applyBorder="1" applyProtection="1">
      <alignment horizontal="center" vertical="center"/>
    </xf>
    <xf numFmtId="49" fontId="4" fillId="0" borderId="31" xfId="45" applyNumberFormat="1" applyFont="1" applyBorder="1" applyAlignment="1" applyProtection="1">
      <alignment horizontal="left" wrapText="1"/>
    </xf>
    <xf numFmtId="164" fontId="4" fillId="0" borderId="29" xfId="34" applyNumberFormat="1" applyBorder="1" applyProtection="1">
      <alignment horizontal="right" vertical="center" shrinkToFi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4" fontId="4" fillId="0" borderId="19" xfId="44" applyNumberFormat="1" applyBorder="1" applyProtection="1">
      <alignment horizontal="right"/>
    </xf>
    <xf numFmtId="4" fontId="4" fillId="0" borderId="33" xfId="44" applyNumberFormat="1" applyBorder="1" applyProtection="1">
      <alignment horizontal="right"/>
    </xf>
    <xf numFmtId="4" fontId="4" fillId="0" borderId="34" xfId="28" applyNumberFormat="1" applyBorder="1" applyAlignment="1" applyProtection="1">
      <alignment horizontal="right"/>
    </xf>
    <xf numFmtId="0" fontId="4" fillId="0" borderId="34" xfId="30" applyNumberFormat="1" applyBorder="1" applyProtection="1">
      <alignment horizontal="center" wrapText="1"/>
    </xf>
    <xf numFmtId="49" fontId="4" fillId="0" borderId="35" xfId="47" applyFont="1" applyBorder="1" applyAlignment="1" applyProtection="1">
      <alignment horizontal="left" wrapText="1" shrinkToFit="1"/>
    </xf>
    <xf numFmtId="0" fontId="4" fillId="0" borderId="31" xfId="32" applyNumberFormat="1" applyBorder="1" applyProtection="1">
      <alignment horizontal="left" wrapText="1"/>
    </xf>
    <xf numFmtId="164" fontId="4" fillId="0" borderId="31" xfId="34" applyNumberFormat="1" applyBorder="1" applyProtection="1">
      <alignment horizontal="right" vertical="center" shrinkToFit="1"/>
    </xf>
    <xf numFmtId="4" fontId="4" fillId="0" borderId="31" xfId="44" applyNumberFormat="1" applyBorder="1" applyProtection="1">
      <alignment horizontal="right"/>
    </xf>
    <xf numFmtId="0" fontId="4" fillId="0" borderId="31" xfId="46" applyNumberFormat="1" applyBorder="1" applyProtection="1">
      <alignment wrapText="1"/>
    </xf>
    <xf numFmtId="4" fontId="4" fillId="0" borderId="11" xfId="50" applyNumberFormat="1" applyProtection="1">
      <alignment horizontal="right" shrinkToFit="1"/>
    </xf>
    <xf numFmtId="4" fontId="4" fillId="0" borderId="11" xfId="51" applyNumberFormat="1" applyProtection="1">
      <alignment horizontal="right"/>
    </xf>
    <xf numFmtId="164" fontId="4" fillId="0" borderId="11" xfId="52" applyNumberFormat="1" applyProtection="1">
      <alignment horizontal="center" shrinkToFit="1"/>
    </xf>
    <xf numFmtId="0" fontId="4" fillId="0" borderId="36" xfId="53" applyNumberFormat="1" applyBorder="1" applyProtection="1">
      <alignment horizontal="center" wrapText="1"/>
    </xf>
    <xf numFmtId="49" fontId="4" fillId="0" borderId="11" xfId="23" applyNumberFormat="1" applyAlignment="1" applyProtection="1">
      <alignment horizontal="left" vertical="center"/>
    </xf>
    <xf numFmtId="49" fontId="4" fillId="4" borderId="31" xfId="42" applyNumberFormat="1" applyFill="1" applyBorder="1" applyProtection="1">
      <alignment horizontal="left" vertical="center" wrapText="1"/>
    </xf>
    <xf numFmtId="0" fontId="4" fillId="4" borderId="31" xfId="36" applyNumberFormat="1" applyFill="1" applyBorder="1" applyProtection="1">
      <alignment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1" xfId="19" applyNumberFormat="1" applyFont="1" applyBorder="1" applyProtection="1">
      <alignment horizontal="center" vertical="center" wrapText="1"/>
    </xf>
    <xf numFmtId="0" fontId="11" fillId="0" borderId="31" xfId="19" applyFont="1" applyBorder="1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B1" zoomScaleNormal="100" zoomScaleSheetLayoutView="100" workbookViewId="0">
      <selection activeCell="G16" sqref="G16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60" t="s">
        <v>34</v>
      </c>
      <c r="C3" s="61"/>
      <c r="D3" s="61"/>
      <c r="E3" s="61"/>
      <c r="F3" s="61"/>
      <c r="G3" s="61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62" t="s">
        <v>35</v>
      </c>
      <c r="D5" s="62"/>
      <c r="E5" s="62"/>
      <c r="F5" s="62"/>
      <c r="G5" s="10"/>
      <c r="H5" s="2"/>
    </row>
    <row r="6" spans="1:8" ht="22.5" customHeight="1" x14ac:dyDescent="0.25">
      <c r="A6" s="2"/>
      <c r="B6" s="7"/>
      <c r="C6" s="63"/>
      <c r="D6" s="63"/>
      <c r="E6" s="63"/>
      <c r="F6" s="63"/>
      <c r="G6" s="11"/>
      <c r="H6" s="2"/>
    </row>
    <row r="7" spans="1:8" hidden="1" x14ac:dyDescent="0.25">
      <c r="A7" s="2"/>
      <c r="B7" s="9" t="s">
        <v>1</v>
      </c>
      <c r="C7" s="64"/>
      <c r="D7" s="64"/>
      <c r="E7" s="64"/>
      <c r="F7" s="64"/>
      <c r="G7" s="64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29"/>
      <c r="H8" s="2"/>
    </row>
    <row r="9" spans="1:8" ht="20.85" customHeight="1" x14ac:dyDescent="0.25">
      <c r="A9" s="13"/>
      <c r="B9" s="65" t="s">
        <v>2</v>
      </c>
      <c r="C9" s="65" t="s">
        <v>3</v>
      </c>
      <c r="D9" s="65" t="s">
        <v>4</v>
      </c>
      <c r="E9" s="65" t="s">
        <v>25</v>
      </c>
      <c r="F9" s="67"/>
      <c r="G9" s="30"/>
      <c r="H9" s="14"/>
    </row>
    <row r="10" spans="1:8" ht="12.75" customHeight="1" x14ac:dyDescent="0.25">
      <c r="A10" s="13"/>
      <c r="B10" s="66"/>
      <c r="C10" s="66"/>
      <c r="D10" s="66"/>
      <c r="E10" s="65" t="s">
        <v>16</v>
      </c>
      <c r="F10" s="68" t="s">
        <v>5</v>
      </c>
      <c r="G10" s="69" t="s">
        <v>6</v>
      </c>
      <c r="H10" s="14"/>
    </row>
    <row r="11" spans="1:8" ht="14.25" customHeight="1" x14ac:dyDescent="0.25">
      <c r="A11" s="13"/>
      <c r="B11" s="66"/>
      <c r="C11" s="66"/>
      <c r="D11" s="66"/>
      <c r="E11" s="66"/>
      <c r="F11" s="67"/>
      <c r="G11" s="70"/>
      <c r="H11" s="14"/>
    </row>
    <row r="12" spans="1:8" ht="9" customHeight="1" x14ac:dyDescent="0.25">
      <c r="A12" s="13"/>
      <c r="B12" s="66"/>
      <c r="C12" s="66"/>
      <c r="D12" s="66"/>
      <c r="E12" s="66"/>
      <c r="F12" s="67"/>
      <c r="G12" s="70"/>
      <c r="H12" s="14"/>
    </row>
    <row r="13" spans="1:8" ht="12.95" customHeight="1" thickBot="1" x14ac:dyDescent="0.3">
      <c r="A13" s="13"/>
      <c r="B13" s="15">
        <v>1</v>
      </c>
      <c r="C13" s="16">
        <v>3</v>
      </c>
      <c r="D13" s="17" t="s">
        <v>7</v>
      </c>
      <c r="E13" s="39" t="s">
        <v>8</v>
      </c>
      <c r="F13" s="34" t="s">
        <v>9</v>
      </c>
      <c r="G13" s="31" t="s">
        <v>10</v>
      </c>
      <c r="H13" s="14"/>
    </row>
    <row r="14" spans="1:8" ht="12.95" customHeight="1" x14ac:dyDescent="0.25">
      <c r="A14" s="18" t="s">
        <v>11</v>
      </c>
      <c r="B14" s="19" t="s">
        <v>12</v>
      </c>
      <c r="C14" s="20">
        <v>1249662019.3800001</v>
      </c>
      <c r="D14" s="27">
        <v>956516093.97000003</v>
      </c>
      <c r="E14" s="35">
        <f>D14/C14*100</f>
        <v>76.541983283172854</v>
      </c>
      <c r="F14" s="35">
        <f>D14-C14</f>
        <v>-293145925.41000009</v>
      </c>
      <c r="G14" s="32" t="s">
        <v>13</v>
      </c>
      <c r="H14" s="21"/>
    </row>
    <row r="15" spans="1:8" ht="12.95" customHeight="1" x14ac:dyDescent="0.25">
      <c r="A15" s="18"/>
      <c r="B15" s="22" t="s">
        <v>14</v>
      </c>
      <c r="C15" s="23"/>
      <c r="D15" s="41"/>
      <c r="E15" s="35"/>
      <c r="F15" s="35"/>
      <c r="G15" s="33"/>
      <c r="H15" s="21"/>
    </row>
    <row r="16" spans="1:8" ht="24.75" customHeight="1" x14ac:dyDescent="0.25">
      <c r="A16" s="18"/>
      <c r="B16" s="22" t="s">
        <v>26</v>
      </c>
      <c r="C16" s="23">
        <v>202350480</v>
      </c>
      <c r="D16" s="41">
        <v>136826449.24000001</v>
      </c>
      <c r="E16" s="35">
        <f t="shared" ref="E16:E17" si="0">D16/C16*100</f>
        <v>67.618544438342823</v>
      </c>
      <c r="F16" s="36">
        <f t="shared" ref="F16:F17" si="1">D16-C16</f>
        <v>-65524030.75999999</v>
      </c>
      <c r="G16" s="59" t="s">
        <v>47</v>
      </c>
      <c r="H16" s="21"/>
    </row>
    <row r="17" spans="1:8" ht="12.95" customHeight="1" x14ac:dyDescent="0.25">
      <c r="A17" s="18"/>
      <c r="B17" s="22" t="s">
        <v>17</v>
      </c>
      <c r="C17" s="23">
        <v>24082497.940000001</v>
      </c>
      <c r="D17" s="41">
        <v>12116295.640000001</v>
      </c>
      <c r="E17" s="35">
        <f t="shared" si="0"/>
        <v>50.311623280055805</v>
      </c>
      <c r="F17" s="36">
        <f t="shared" si="1"/>
        <v>-11966202.300000001</v>
      </c>
      <c r="G17" s="58" t="s">
        <v>46</v>
      </c>
      <c r="H17" s="21"/>
    </row>
    <row r="18" spans="1:8" ht="30.2" customHeight="1" x14ac:dyDescent="0.25">
      <c r="A18" s="18" t="s">
        <v>11</v>
      </c>
      <c r="B18" s="43" t="s">
        <v>15</v>
      </c>
      <c r="C18" s="44">
        <v>1283323673.6099999</v>
      </c>
      <c r="D18" s="44">
        <v>926166759.36000001</v>
      </c>
      <c r="E18" s="45">
        <f>D18/C18*100</f>
        <v>72.169381614747692</v>
      </c>
      <c r="F18" s="46">
        <f>D18-C18</f>
        <v>-357156914.24999988</v>
      </c>
      <c r="G18" s="47" t="s">
        <v>13</v>
      </c>
      <c r="H18" s="21"/>
    </row>
    <row r="19" spans="1:8" ht="15" customHeight="1" x14ac:dyDescent="0.25">
      <c r="A19" s="42"/>
      <c r="B19" s="49" t="s">
        <v>14</v>
      </c>
      <c r="C19" s="50"/>
      <c r="D19" s="50"/>
      <c r="E19" s="51"/>
      <c r="F19" s="52"/>
      <c r="G19" s="33"/>
      <c r="H19" s="21"/>
    </row>
    <row r="20" spans="1:8" ht="57" customHeight="1" x14ac:dyDescent="0.25">
      <c r="A20" s="18"/>
      <c r="B20" s="24" t="s">
        <v>36</v>
      </c>
      <c r="C20" s="25">
        <v>2250700</v>
      </c>
      <c r="D20" s="25">
        <v>1564658.38</v>
      </c>
      <c r="E20" s="38">
        <f t="shared" ref="E20:E31" si="2">D20/C20*100</f>
        <v>69.518744390634026</v>
      </c>
      <c r="F20" s="28">
        <f t="shared" ref="F20:F31" si="3">D20-C20</f>
        <v>-686041.62000000011</v>
      </c>
      <c r="G20" s="48" t="s">
        <v>30</v>
      </c>
      <c r="H20" s="21"/>
    </row>
    <row r="21" spans="1:8" ht="26.25" customHeight="1" x14ac:dyDescent="0.25">
      <c r="A21" s="18"/>
      <c r="B21" s="24" t="s">
        <v>37</v>
      </c>
      <c r="C21" s="25">
        <v>1456402</v>
      </c>
      <c r="D21" s="25">
        <v>922110</v>
      </c>
      <c r="E21" s="38">
        <f t="shared" si="2"/>
        <v>63.314249774444143</v>
      </c>
      <c r="F21" s="28">
        <f t="shared" si="3"/>
        <v>-534292</v>
      </c>
      <c r="G21" s="37" t="s">
        <v>44</v>
      </c>
      <c r="H21" s="21"/>
    </row>
    <row r="22" spans="1:8" ht="59.25" customHeight="1" x14ac:dyDescent="0.25">
      <c r="A22" s="18"/>
      <c r="B22" s="24" t="s">
        <v>38</v>
      </c>
      <c r="C22" s="25">
        <v>91340152.909999996</v>
      </c>
      <c r="D22" s="25">
        <v>58612962.299999997</v>
      </c>
      <c r="E22" s="38">
        <f t="shared" si="2"/>
        <v>64.169984867173341</v>
      </c>
      <c r="F22" s="28">
        <f t="shared" si="3"/>
        <v>-32727190.609999999</v>
      </c>
      <c r="G22" s="37" t="s">
        <v>30</v>
      </c>
      <c r="H22" s="21"/>
    </row>
    <row r="23" spans="1:8" ht="51.75" customHeight="1" thickBot="1" x14ac:dyDescent="0.3">
      <c r="A23" s="18"/>
      <c r="B23" s="57" t="s">
        <v>27</v>
      </c>
      <c r="C23" s="25">
        <v>290000</v>
      </c>
      <c r="D23" s="25">
        <v>0</v>
      </c>
      <c r="E23" s="38">
        <f t="shared" si="2"/>
        <v>0</v>
      </c>
      <c r="F23" s="28">
        <f t="shared" si="3"/>
        <v>-290000</v>
      </c>
      <c r="G23" s="37" t="s">
        <v>31</v>
      </c>
      <c r="H23" s="21"/>
    </row>
    <row r="24" spans="1:8" ht="48.75" customHeight="1" x14ac:dyDescent="0.25">
      <c r="A24" s="18"/>
      <c r="B24" s="24" t="s">
        <v>18</v>
      </c>
      <c r="C24" s="25">
        <v>1415800</v>
      </c>
      <c r="D24" s="25">
        <v>878588.59</v>
      </c>
      <c r="E24" s="38">
        <f t="shared" si="2"/>
        <v>62.055981777087155</v>
      </c>
      <c r="F24" s="28">
        <v>-62000</v>
      </c>
      <c r="G24" s="37" t="s">
        <v>30</v>
      </c>
      <c r="H24" s="21"/>
    </row>
    <row r="25" spans="1:8" ht="60" customHeight="1" x14ac:dyDescent="0.25">
      <c r="A25" s="18"/>
      <c r="B25" s="24" t="s">
        <v>19</v>
      </c>
      <c r="C25" s="25">
        <v>8168685.9800000004</v>
      </c>
      <c r="D25" s="25">
        <v>4108204.95</v>
      </c>
      <c r="E25" s="38">
        <f t="shared" si="2"/>
        <v>50.292115036107674</v>
      </c>
      <c r="F25" s="28">
        <f t="shared" si="3"/>
        <v>-4060481.0300000003</v>
      </c>
      <c r="G25" s="37" t="s">
        <v>30</v>
      </c>
      <c r="H25" s="21"/>
    </row>
    <row r="26" spans="1:8" ht="33.75" customHeight="1" x14ac:dyDescent="0.25">
      <c r="A26" s="18"/>
      <c r="B26" s="24" t="s">
        <v>24</v>
      </c>
      <c r="C26" s="25">
        <v>327000</v>
      </c>
      <c r="D26" s="25">
        <v>142343</v>
      </c>
      <c r="E26" s="38">
        <f t="shared" si="2"/>
        <v>43.529969418960249</v>
      </c>
      <c r="F26" s="28">
        <f t="shared" si="3"/>
        <v>-184657</v>
      </c>
      <c r="G26" s="40" t="s">
        <v>45</v>
      </c>
      <c r="H26" s="21"/>
    </row>
    <row r="27" spans="1:8" ht="35.25" customHeight="1" x14ac:dyDescent="0.25">
      <c r="A27" s="18"/>
      <c r="B27" s="24" t="s">
        <v>20</v>
      </c>
      <c r="C27" s="25">
        <v>104683909.18000001</v>
      </c>
      <c r="D27" s="25">
        <v>66599799.039999999</v>
      </c>
      <c r="E27" s="38">
        <f t="shared" si="2"/>
        <v>63.619900672112053</v>
      </c>
      <c r="F27" s="28">
        <f t="shared" si="3"/>
        <v>-38084110.140000008</v>
      </c>
      <c r="G27" s="37" t="s">
        <v>45</v>
      </c>
      <c r="H27" s="21"/>
    </row>
    <row r="28" spans="1:8" ht="36" customHeight="1" x14ac:dyDescent="0.25">
      <c r="A28" s="18"/>
      <c r="B28" s="24" t="s">
        <v>21</v>
      </c>
      <c r="C28" s="25">
        <v>4173930</v>
      </c>
      <c r="D28" s="25">
        <v>1843118.17</v>
      </c>
      <c r="E28" s="38">
        <f t="shared" si="2"/>
        <v>44.157860098276679</v>
      </c>
      <c r="F28" s="28">
        <f t="shared" si="3"/>
        <v>-2330811.83</v>
      </c>
      <c r="G28" s="37" t="s">
        <v>45</v>
      </c>
      <c r="H28" s="21"/>
    </row>
    <row r="29" spans="1:8" ht="24" customHeight="1" x14ac:dyDescent="0.25">
      <c r="A29" s="18"/>
      <c r="B29" s="24" t="s">
        <v>22</v>
      </c>
      <c r="C29" s="25">
        <v>44703720</v>
      </c>
      <c r="D29" s="25">
        <v>4568097.1399999997</v>
      </c>
      <c r="E29" s="38">
        <f t="shared" si="2"/>
        <v>10.218606281535406</v>
      </c>
      <c r="F29" s="28">
        <f t="shared" si="3"/>
        <v>-40135622.859999999</v>
      </c>
      <c r="G29" s="40" t="s">
        <v>32</v>
      </c>
      <c r="H29" s="21"/>
    </row>
    <row r="30" spans="1:8" ht="29.25" customHeight="1" x14ac:dyDescent="0.25">
      <c r="A30" s="18"/>
      <c r="B30" s="24" t="s">
        <v>23</v>
      </c>
      <c r="C30" s="25">
        <v>17388716.32</v>
      </c>
      <c r="D30" s="25">
        <v>8419306.8499999996</v>
      </c>
      <c r="E30" s="38">
        <f t="shared" si="2"/>
        <v>48.418219580224878</v>
      </c>
      <c r="F30" s="28">
        <f t="shared" si="3"/>
        <v>-8969409.4700000007</v>
      </c>
      <c r="G30" s="40" t="s">
        <v>32</v>
      </c>
      <c r="H30" s="21"/>
    </row>
    <row r="31" spans="1:8" ht="60.75" customHeight="1" x14ac:dyDescent="0.25">
      <c r="A31" s="18"/>
      <c r="B31" s="24" t="s">
        <v>39</v>
      </c>
      <c r="C31" s="25">
        <v>4320900</v>
      </c>
      <c r="D31" s="25">
        <v>2533263.14</v>
      </c>
      <c r="E31" s="38">
        <f t="shared" si="2"/>
        <v>58.628136267907152</v>
      </c>
      <c r="F31" s="28">
        <f t="shared" si="3"/>
        <v>-1787636.8599999999</v>
      </c>
      <c r="G31" s="37" t="s">
        <v>30</v>
      </c>
      <c r="H31" s="21"/>
    </row>
    <row r="32" spans="1:8" ht="26.25" customHeight="1" x14ac:dyDescent="0.25">
      <c r="A32" s="18"/>
      <c r="B32" s="24" t="s">
        <v>40</v>
      </c>
      <c r="C32" s="25">
        <v>3049542</v>
      </c>
      <c r="D32" s="25">
        <v>230171.39</v>
      </c>
      <c r="E32" s="38">
        <f t="shared" ref="E32:E35" si="4">D32/C32*100</f>
        <v>7.5477363486057909</v>
      </c>
      <c r="F32" s="28">
        <f t="shared" ref="F32:F35" si="5">D32-C32</f>
        <v>-2819370.61</v>
      </c>
      <c r="G32" s="40" t="s">
        <v>32</v>
      </c>
      <c r="H32" s="21"/>
    </row>
    <row r="33" spans="1:8" ht="60.75" customHeight="1" x14ac:dyDescent="0.25">
      <c r="A33" s="18"/>
      <c r="B33" s="24" t="s">
        <v>41</v>
      </c>
      <c r="C33" s="25">
        <v>47584897.939999998</v>
      </c>
      <c r="D33" s="25">
        <v>32945185.640000001</v>
      </c>
      <c r="E33" s="38">
        <f t="shared" si="4"/>
        <v>69.234540928385996</v>
      </c>
      <c r="F33" s="28">
        <f t="shared" si="5"/>
        <v>-14639712.299999997</v>
      </c>
      <c r="G33" s="37" t="s">
        <v>30</v>
      </c>
      <c r="H33" s="21"/>
    </row>
    <row r="34" spans="1:8" ht="60" customHeight="1" x14ac:dyDescent="0.25">
      <c r="A34" s="18"/>
      <c r="B34" s="24" t="s">
        <v>28</v>
      </c>
      <c r="C34" s="25">
        <v>3106422</v>
      </c>
      <c r="D34" s="25">
        <v>2094892.56</v>
      </c>
      <c r="E34" s="38">
        <f t="shared" si="4"/>
        <v>67.437475011444036</v>
      </c>
      <c r="F34" s="28">
        <f t="shared" si="5"/>
        <v>-1011529.44</v>
      </c>
      <c r="G34" s="37" t="s">
        <v>30</v>
      </c>
      <c r="H34" s="21"/>
    </row>
    <row r="35" spans="1:8" ht="30.75" customHeight="1" x14ac:dyDescent="0.25">
      <c r="A35" s="18"/>
      <c r="B35" s="24" t="s">
        <v>29</v>
      </c>
      <c r="C35" s="25">
        <v>17388900</v>
      </c>
      <c r="D35" s="25">
        <v>9576459.1300000008</v>
      </c>
      <c r="E35" s="38">
        <f t="shared" si="4"/>
        <v>55.072253736579093</v>
      </c>
      <c r="F35" s="28">
        <f t="shared" si="5"/>
        <v>-7812440.8699999992</v>
      </c>
      <c r="G35" s="37" t="s">
        <v>33</v>
      </c>
      <c r="H35" s="21"/>
    </row>
    <row r="36" spans="1:8" ht="24" thickBot="1" x14ac:dyDescent="0.3">
      <c r="B36" s="19" t="s">
        <v>42</v>
      </c>
      <c r="C36" s="53">
        <v>-33661654.229999997</v>
      </c>
      <c r="D36" s="54" t="s">
        <v>43</v>
      </c>
      <c r="E36" s="53">
        <v>30349334.609999999</v>
      </c>
      <c r="F36" s="55" t="s">
        <v>13</v>
      </c>
      <c r="G36" s="56" t="s">
        <v>13</v>
      </c>
      <c r="H36" s="32" t="s">
        <v>13</v>
      </c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ovk1963@yandex.ru</cp:lastModifiedBy>
  <dcterms:created xsi:type="dcterms:W3CDTF">2020-04-08T05:20:57Z</dcterms:created>
  <dcterms:modified xsi:type="dcterms:W3CDTF">2023-01-11T06:09:17Z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