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refMode="R1C1"/>
</workbook>
</file>

<file path=xl/calcChain.xml><?xml version="1.0" encoding="utf-8"?>
<calcChain xmlns="http://schemas.openxmlformats.org/spreadsheetml/2006/main">
  <c r="K10" i="2" l="1"/>
  <c r="M10" i="2" l="1"/>
  <c r="C26" i="5" l="1"/>
  <c r="B22" i="4"/>
  <c r="B20" i="2"/>
  <c r="V10" i="2" l="1"/>
  <c r="U10" i="2"/>
  <c r="M13" i="4" l="1"/>
  <c r="V13" i="4" l="1"/>
  <c r="U13" i="4"/>
  <c r="O13" i="4"/>
  <c r="V11" i="2" l="1"/>
  <c r="U11" i="2"/>
  <c r="T11" i="2"/>
  <c r="S11" i="2"/>
  <c r="R11" i="2"/>
  <c r="Q11" i="2"/>
  <c r="O11" i="2"/>
  <c r="M11" i="2"/>
  <c r="K11" i="2"/>
  <c r="V15" i="4" l="1"/>
  <c r="V16" i="4" s="1"/>
  <c r="U15" i="4"/>
  <c r="U16" i="4" s="1"/>
  <c r="O15" i="4"/>
  <c r="O16" i="4" s="1"/>
  <c r="K15" i="4"/>
  <c r="K13" i="4"/>
  <c r="M16" i="4" s="1"/>
  <c r="K16" i="4" l="1"/>
  <c r="P17" i="2"/>
  <c r="U11" i="4" l="1"/>
  <c r="V11" i="4" s="1"/>
  <c r="C31" i="5" l="1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<sst xmlns="http://schemas.openxmlformats.org/spreadsheetml/2006/main" count="521" uniqueCount="131">
  <si>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</si>
  <si>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</si>
  <si>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</si>
  <si>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</si>
  <si>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</si>
  <si>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</si>
  <si>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</si>
  <si>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</si>
  <si>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</si>
  <si>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</si>
  <si>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</si>
  <si>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</si>
  <si>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</si>
  <si>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</si>
  <si>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</si>
  <si>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</si>
  <si>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</si>
  <si>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</si>
  <si>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</si>
  <si>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</si>
  <si>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</si>
  <si>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</si>
  <si>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</si>
  <si>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</si>
  <si>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</si>
  <si>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</si>
  <si>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</si>
  <si>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</si>
  <si>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</si>
  <si>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</si>
  <si>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</si>
  <si>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</si>
  <si>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</si>
  <si>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</si>
  <si>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</si>
  <si>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</si>
  <si>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</si>
  <si>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</si>
  <si>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</si>
  <si>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</si>
  <si>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</si>
  <si>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</si>
  <si>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</si>
  <si>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</si>
  <si>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</si>
  <si>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</si>
  <si>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</si>
  <si>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</si>
  <si>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</si>
  <si>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</si>
  <si>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</si>
  <si>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</si>
  <si>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</si>
  <si>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</si>
  <si>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</si>
  <si>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</si>
  <si>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</si>
  <si>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</si>
  <si>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</si>
  <si>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</si>
  <si>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</si>
  <si>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</si>
  <si>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</si>
  <si>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</si>
  <si>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</si>
  <si>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</si>
  <si>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</si>
  <si>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</si>
  <si>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</si>
  <si>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</si>
  <si>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</si>
  <si>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</si>
  <si>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</si>
  <si>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</si>
  <si>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</si>
  <si>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</si>
  <si>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</si>
  <si>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</si>
  <si>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</si>
  <si>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</si>
  <si>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</si>
  <si>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</si>
  <si>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</si>
  <si>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</si>
  <si>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</si>
  <si>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</si>
  <si>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</si>
  <si>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</si>
  <si>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</si>
  <si>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</si>
  <si>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</si>
  <si>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</si>
  <si>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</si>
  <si>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</si>
  <si>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</si>
  <si>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</si>
  <si>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</si>
  <si>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</si>
  <si>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</si>
  <si>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</si>
  <si>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</si>
  <si>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</si>
  <si>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</si>
  <si>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</si>
  <si>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</si>
  <si>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</si>
  <si>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</si>
  <si>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</si>
  <si>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</si>
  <si>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</si>
  <si>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</si>
  <si>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исп. Иванова Г.И.</t>
  </si>
  <si>
    <t>Глава Малопургинского района</t>
  </si>
  <si>
    <t>С.В. Юрин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</si>
  <si>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</si>
  <si>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</si>
  <si>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</si>
  <si>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</si>
  <si>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</si>
  <si>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</si>
  <si>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</si>
  <si>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</si>
  <si>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</si>
  <si>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</si>
  <si>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</si>
  <si>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</si>
  <si>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</si>
  <si>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>На 01 июня 2023 года</t>
  </si>
  <si>
    <t xml:space="preserve">     </t>
  </si>
  <si>
    <t>Начальник управления финансов</t>
  </si>
  <si>
    <t>Р.Р. Минагулова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</si>
</sst>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4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B19" workbookViewId="0">
      <selection activeCell="M23" sqref="M23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5" t="s">
        <v>116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127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104</v>
      </c>
    </row>
    <row r="8" spans="1:40" ht="39" customHeight="1" x14ac:dyDescent="0.3">
      <c r="F8" s="62" t="s">
        <v>97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113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129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130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4" t="s">
        <v>111</v>
      </c>
      <c r="C27" s="64"/>
      <c r="D27" s="64"/>
      <c r="E27" s="64"/>
      <c r="F27" s="64"/>
    </row>
    <row r="28" spans="2:32" x14ac:dyDescent="0.25">
      <c r="B28" s="64" t="s">
        <v>105</v>
      </c>
      <c r="C28" s="64"/>
      <c r="D28" s="64"/>
      <c r="E28" s="64"/>
      <c r="F28" s="64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topLeftCell="A9" zoomScale="78" zoomScaleNormal="60" zoomScaleSheetLayoutView="78" zoomScalePageLayoutView="42" workbookViewId="0">
      <selection activeCell="L12" sqref="L12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14.710937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июня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104</v>
      </c>
      <c r="X5" s="15"/>
      <c r="Y5" s="30"/>
    </row>
    <row r="6" spans="1:25" ht="49.5" customHeight="1" x14ac:dyDescent="0.25">
      <c r="B6" s="66" t="s">
        <v>100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5" t="s">
        <v>51</v>
      </c>
      <c r="J8" s="45" t="s">
        <v>52</v>
      </c>
      <c r="K8" s="45" t="s">
        <v>53</v>
      </c>
      <c r="L8" s="45" t="s">
        <v>54</v>
      </c>
      <c r="M8" s="45" t="s">
        <v>68</v>
      </c>
      <c r="N8" s="45" t="s">
        <v>55</v>
      </c>
      <c r="O8" s="45" t="s">
        <v>56</v>
      </c>
      <c r="P8" s="45" t="s">
        <v>57</v>
      </c>
      <c r="Q8" s="45" t="s">
        <v>58</v>
      </c>
      <c r="R8" s="45" t="s">
        <v>59</v>
      </c>
      <c r="S8" s="45" t="s">
        <v>60</v>
      </c>
      <c r="T8" s="45" t="s">
        <v>61</v>
      </c>
      <c r="U8" s="45" t="s">
        <v>62</v>
      </c>
      <c r="V8" s="45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32">
        <v>23</v>
      </c>
      <c r="X9" s="32">
        <v>24</v>
      </c>
      <c r="Y9" s="32">
        <v>25</v>
      </c>
    </row>
    <row r="10" spans="1:25" ht="350.25" customHeight="1" x14ac:dyDescent="0.25">
      <c r="A10" s="59" t="s">
        <v>121</v>
      </c>
      <c r="B10" s="35" t="s">
        <v>117</v>
      </c>
      <c r="C10" s="36" t="s">
        <v>119</v>
      </c>
      <c r="D10" s="33" t="s">
        <v>43</v>
      </c>
      <c r="E10" s="33" t="s">
        <v>43</v>
      </c>
      <c r="F10" s="33" t="s">
        <v>103</v>
      </c>
      <c r="G10" s="33" t="s">
        <v>101</v>
      </c>
      <c r="H10" s="37">
        <v>44923</v>
      </c>
      <c r="I10" s="53">
        <v>9.9466149999999995</v>
      </c>
      <c r="J10" s="47" t="s">
        <v>122</v>
      </c>
      <c r="K10" s="48">
        <f>101373.72+91563.36+101373.72-1635.06+73577.7+76030.29</f>
        <v>442283.73000000004</v>
      </c>
      <c r="L10" s="49">
        <v>45076</v>
      </c>
      <c r="M10" s="48">
        <f>K10</f>
        <v>442283.73000000004</v>
      </c>
      <c r="N10" s="50">
        <v>45282</v>
      </c>
      <c r="O10" s="51">
        <v>12000000</v>
      </c>
      <c r="P10" s="52">
        <v>45014</v>
      </c>
      <c r="Q10" s="48">
        <v>3000000</v>
      </c>
      <c r="R10" s="48">
        <v>0</v>
      </c>
      <c r="S10" s="48">
        <v>0</v>
      </c>
      <c r="T10" s="48">
        <v>0</v>
      </c>
      <c r="U10" s="51">
        <f>O10-Q10</f>
        <v>9000000</v>
      </c>
      <c r="V10" s="51">
        <f>U10</f>
        <v>9000000</v>
      </c>
      <c r="W10" s="43" t="s">
        <v>118</v>
      </c>
      <c r="X10" s="34" t="s">
        <v>102</v>
      </c>
      <c r="Y10" s="34" t="s">
        <v>102</v>
      </c>
    </row>
    <row r="11" spans="1:25" ht="18.75" x14ac:dyDescent="0.25">
      <c r="A11" s="14" t="s">
        <v>33</v>
      </c>
      <c r="B11" s="38" t="s">
        <v>43</v>
      </c>
      <c r="C11" s="38" t="s">
        <v>43</v>
      </c>
      <c r="D11" s="38" t="s">
        <v>43</v>
      </c>
      <c r="E11" s="38" t="s">
        <v>43</v>
      </c>
      <c r="F11" s="38" t="s">
        <v>43</v>
      </c>
      <c r="G11" s="38" t="s">
        <v>101</v>
      </c>
      <c r="H11" s="38" t="s">
        <v>43</v>
      </c>
      <c r="I11" s="54" t="s">
        <v>43</v>
      </c>
      <c r="J11" s="54" t="s">
        <v>43</v>
      </c>
      <c r="K11" s="55">
        <f>K10</f>
        <v>442283.73000000004</v>
      </c>
      <c r="L11" s="54" t="s">
        <v>43</v>
      </c>
      <c r="M11" s="55">
        <f>M10</f>
        <v>442283.73000000004</v>
      </c>
      <c r="N11" s="55" t="s">
        <v>43</v>
      </c>
      <c r="O11" s="55">
        <f>O10</f>
        <v>12000000</v>
      </c>
      <c r="P11" s="55" t="s">
        <v>43</v>
      </c>
      <c r="Q11" s="55">
        <f>Q10</f>
        <v>3000000</v>
      </c>
      <c r="R11" s="55">
        <f t="shared" ref="R11:V11" si="0">R10</f>
        <v>0</v>
      </c>
      <c r="S11" s="55">
        <f t="shared" si="0"/>
        <v>0</v>
      </c>
      <c r="T11" s="55">
        <f t="shared" si="0"/>
        <v>0</v>
      </c>
      <c r="U11" s="55">
        <f t="shared" si="0"/>
        <v>9000000</v>
      </c>
      <c r="V11" s="55">
        <f t="shared" si="0"/>
        <v>9000000</v>
      </c>
      <c r="W11" s="39" t="s">
        <v>43</v>
      </c>
      <c r="X11" s="40" t="s">
        <v>43</v>
      </c>
      <c r="Y11" s="41" t="s">
        <v>43</v>
      </c>
    </row>
    <row r="12" spans="1:25" ht="45.75" x14ac:dyDescent="0.3">
      <c r="A12" s="3" t="s">
        <v>65</v>
      </c>
      <c r="B12" s="34"/>
      <c r="C12" s="34"/>
      <c r="D12" s="34"/>
      <c r="E12" s="34"/>
      <c r="F12" s="34"/>
      <c r="G12" s="34"/>
      <c r="H12" s="4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1"/>
      <c r="X12" s="41"/>
      <c r="Y12" s="41"/>
    </row>
    <row r="13" spans="1:25" ht="18.75" x14ac:dyDescent="0.25">
      <c r="A13" s="5" t="s">
        <v>33</v>
      </c>
      <c r="B13" s="34" t="s">
        <v>43</v>
      </c>
      <c r="C13" s="34" t="s">
        <v>43</v>
      </c>
      <c r="D13" s="34" t="s">
        <v>43</v>
      </c>
      <c r="E13" s="34" t="s">
        <v>43</v>
      </c>
      <c r="F13" s="34" t="s">
        <v>43</v>
      </c>
      <c r="G13" s="34" t="s">
        <v>101</v>
      </c>
      <c r="H13" s="34" t="s">
        <v>43</v>
      </c>
      <c r="I13" s="57" t="s">
        <v>43</v>
      </c>
      <c r="J13" s="57" t="s">
        <v>43</v>
      </c>
      <c r="K13" s="58">
        <v>0</v>
      </c>
      <c r="L13" s="57" t="s">
        <v>43</v>
      </c>
      <c r="M13" s="58">
        <v>0</v>
      </c>
      <c r="N13" s="57" t="s">
        <v>43</v>
      </c>
      <c r="O13" s="58">
        <v>0</v>
      </c>
      <c r="P13" s="57" t="s">
        <v>43</v>
      </c>
      <c r="Q13" s="48">
        <f>Q12</f>
        <v>0</v>
      </c>
      <c r="R13" s="48">
        <f>R11+R12</f>
        <v>0</v>
      </c>
      <c r="S13" s="48">
        <f>S11+S12</f>
        <v>0</v>
      </c>
      <c r="T13" s="48">
        <f>T11+T12</f>
        <v>0</v>
      </c>
      <c r="U13" s="48">
        <v>0</v>
      </c>
      <c r="V13" s="48">
        <v>0</v>
      </c>
      <c r="W13" s="42" t="s">
        <v>43</v>
      </c>
      <c r="X13" s="32" t="s">
        <v>43</v>
      </c>
      <c r="Y13" s="32" t="s">
        <v>43</v>
      </c>
    </row>
    <row r="14" spans="1:25" ht="18.75" x14ac:dyDescent="0.25">
      <c r="A14" s="14" t="s">
        <v>32</v>
      </c>
      <c r="B14" s="38" t="s">
        <v>43</v>
      </c>
      <c r="C14" s="38" t="s">
        <v>43</v>
      </c>
      <c r="D14" s="38" t="s">
        <v>43</v>
      </c>
      <c r="E14" s="38" t="s">
        <v>43</v>
      </c>
      <c r="F14" s="38" t="s">
        <v>43</v>
      </c>
      <c r="G14" s="38" t="s">
        <v>101</v>
      </c>
      <c r="H14" s="38" t="s">
        <v>43</v>
      </c>
      <c r="I14" s="54" t="s">
        <v>43</v>
      </c>
      <c r="J14" s="54" t="s">
        <v>43</v>
      </c>
      <c r="K14" s="55">
        <f>K11+K13</f>
        <v>442283.73000000004</v>
      </c>
      <c r="L14" s="55"/>
      <c r="M14" s="55">
        <f>M11+M13</f>
        <v>442283.73000000004</v>
      </c>
      <c r="N14" s="55" t="s">
        <v>43</v>
      </c>
      <c r="O14" s="55">
        <f>O11+O13</f>
        <v>12000000</v>
      </c>
      <c r="P14" s="55" t="s">
        <v>43</v>
      </c>
      <c r="Q14" s="55">
        <f t="shared" ref="Q14:V14" si="1">Q11+Q13</f>
        <v>3000000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9000000</v>
      </c>
      <c r="V14" s="55">
        <f t="shared" si="1"/>
        <v>9000000</v>
      </c>
      <c r="W14" s="38" t="s">
        <v>43</v>
      </c>
      <c r="X14" s="38" t="s">
        <v>43</v>
      </c>
      <c r="Y14" s="38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4"/>
      <c r="J16" s="44"/>
      <c r="K16" s="44"/>
      <c r="L16" s="44"/>
      <c r="M16" s="61"/>
      <c r="N16" s="44"/>
      <c r="O16" s="44"/>
      <c r="P16" s="44"/>
      <c r="Q16" s="44"/>
      <c r="R16" s="44"/>
      <c r="S16" s="44"/>
      <c r="T16" s="44"/>
      <c r="U16" s="44"/>
      <c r="V16" s="44"/>
      <c r="W16" s="15"/>
      <c r="X16" s="15"/>
      <c r="Y16" s="15"/>
    </row>
    <row r="17" spans="2:25" ht="15.75" x14ac:dyDescent="0.25">
      <c r="B17" s="15" t="str">
        <f>ЦБ!B19</f>
        <v>Глава Малопургинского района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tr">
        <f>ЦБ!W19</f>
        <v>С.В. Юрин</v>
      </c>
      <c r="Q17" s="15"/>
      <c r="R17" s="15"/>
      <c r="S17" s="15"/>
      <c r="T17" s="15"/>
      <c r="U17" s="15"/>
      <c r="V17" s="15"/>
      <c r="W17" s="15"/>
      <c r="X17" s="30"/>
      <c r="Y17" s="15"/>
    </row>
    <row r="18" spans="2:25" ht="15.75" x14ac:dyDescent="0.25">
      <c r="B18" s="15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0"/>
      <c r="Y18" s="15"/>
    </row>
    <row r="19" spans="2:25" ht="15.75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ЦБ!W22</f>
        <v>Р.Р. Минагулова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 t="str">
        <f>ЦБ!B22</f>
        <v>Начальник управления финансов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 t="s">
        <v>44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0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64" t="str">
        <f>ЦБ!B27</f>
        <v>исп. Иванова Г.И.</v>
      </c>
      <c r="C25" s="64"/>
      <c r="D25" s="64"/>
      <c r="E25" s="64"/>
      <c r="F25" s="64"/>
    </row>
    <row r="26" spans="2:25" x14ac:dyDescent="0.25">
      <c r="B26" s="64" t="s">
        <v>105</v>
      </c>
      <c r="C26" s="64"/>
      <c r="D26" s="64"/>
      <c r="E26" s="64"/>
      <c r="F26" s="64"/>
    </row>
  </sheetData>
  <mergeCells count="3">
    <mergeCell ref="B6:W6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A13" zoomScale="82" zoomScaleNormal="82" workbookViewId="0">
      <selection activeCell="B23" sqref="B23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9.28515625" customWidth="1"/>
    <col min="12" max="13" width="11" customWidth="1"/>
    <col min="14" max="14" width="12.28515625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июня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68" t="s">
        <v>104</v>
      </c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x14ac:dyDescent="0.25">
      <c r="Y6" s="10"/>
    </row>
    <row r="7" spans="1:25" ht="51" customHeight="1" x14ac:dyDescent="0.3">
      <c r="C7" s="62" t="s">
        <v>99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60" t="s">
        <v>73</v>
      </c>
      <c r="V9" s="60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69" t="s">
        <v>76</v>
      </c>
      <c r="B11" s="18" t="s">
        <v>110</v>
      </c>
      <c r="C11" s="18" t="s">
        <v>108</v>
      </c>
      <c r="D11" s="18" t="s">
        <v>43</v>
      </c>
      <c r="E11" s="18" t="s">
        <v>43</v>
      </c>
      <c r="F11" s="18" t="s">
        <v>106</v>
      </c>
      <c r="G11" s="18" t="s">
        <v>107</v>
      </c>
      <c r="H11" s="19">
        <v>44740</v>
      </c>
      <c r="I11" s="18">
        <v>0.1</v>
      </c>
      <c r="J11" s="18" t="s">
        <v>120</v>
      </c>
      <c r="K11" s="27"/>
      <c r="L11" s="19"/>
      <c r="M11" s="20"/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109</v>
      </c>
      <c r="X11" s="18" t="s">
        <v>43</v>
      </c>
      <c r="Y11" s="18" t="s">
        <v>43</v>
      </c>
    </row>
    <row r="12" spans="1:25" ht="235.5" customHeight="1" x14ac:dyDescent="0.25">
      <c r="A12" s="70"/>
      <c r="B12" s="18" t="s">
        <v>126</v>
      </c>
      <c r="C12" s="18" t="s">
        <v>123</v>
      </c>
      <c r="D12" s="18" t="s">
        <v>43</v>
      </c>
      <c r="E12" s="18" t="s">
        <v>43</v>
      </c>
      <c r="F12" s="18" t="s">
        <v>106</v>
      </c>
      <c r="G12" s="18" t="s">
        <v>107</v>
      </c>
      <c r="H12" s="19">
        <v>44974</v>
      </c>
      <c r="I12" s="18">
        <v>0.1</v>
      </c>
      <c r="J12" s="18" t="s">
        <v>125</v>
      </c>
      <c r="K12" s="27"/>
      <c r="L12" s="19"/>
      <c r="M12" s="20"/>
      <c r="N12" s="19">
        <v>45275</v>
      </c>
      <c r="O12" s="29">
        <v>4918358.72</v>
      </c>
      <c r="P12" s="18" t="s">
        <v>43</v>
      </c>
      <c r="Q12" s="20" t="s">
        <v>43</v>
      </c>
      <c r="R12" s="18" t="s">
        <v>43</v>
      </c>
      <c r="S12" s="18" t="s">
        <v>43</v>
      </c>
      <c r="T12" s="18" t="s">
        <v>43</v>
      </c>
      <c r="U12" s="20">
        <v>4918358.72</v>
      </c>
      <c r="V12" s="20">
        <v>4918358.72</v>
      </c>
      <c r="W12" s="17" t="s">
        <v>124</v>
      </c>
      <c r="X12" s="18" t="s">
        <v>43</v>
      </c>
      <c r="Y12" s="18" t="s">
        <v>43</v>
      </c>
    </row>
    <row r="13" spans="1:25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28">
        <f>K11</f>
        <v>0</v>
      </c>
      <c r="L13" s="13" t="s">
        <v>43</v>
      </c>
      <c r="M13" s="22">
        <f>M11+M12</f>
        <v>0</v>
      </c>
      <c r="N13" s="13" t="s">
        <v>43</v>
      </c>
      <c r="O13" s="22">
        <f>O11+O12</f>
        <v>75506058.719999999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f t="shared" ref="U13:V13" si="0">U11+U12</f>
        <v>75506058.719999999</v>
      </c>
      <c r="V13" s="22">
        <f t="shared" si="0"/>
        <v>75506058.719999999</v>
      </c>
      <c r="W13" s="16" t="s">
        <v>43</v>
      </c>
      <c r="X13" s="16" t="s">
        <v>43</v>
      </c>
      <c r="Y13" s="16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22"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v>0</v>
      </c>
      <c r="V14" s="22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x14ac:dyDescent="0.25">
      <c r="A16" s="14" t="s">
        <v>32</v>
      </c>
      <c r="B16" s="25" t="s">
        <v>43</v>
      </c>
      <c r="C16" s="25" t="s">
        <v>43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">
        <v>43</v>
      </c>
      <c r="I16" s="25" t="s">
        <v>43</v>
      </c>
      <c r="J16" s="25" t="s">
        <v>43</v>
      </c>
      <c r="K16" s="23">
        <f>K15+K13</f>
        <v>0</v>
      </c>
      <c r="L16" s="23" t="s">
        <v>43</v>
      </c>
      <c r="M16" s="24">
        <f>M13+M15</f>
        <v>0</v>
      </c>
      <c r="N16" s="23" t="s">
        <v>43</v>
      </c>
      <c r="O16" s="24">
        <f>O15+O13</f>
        <v>75506058.719999999</v>
      </c>
      <c r="P16" s="23" t="s">
        <v>43</v>
      </c>
      <c r="Q16" s="24" t="s">
        <v>43</v>
      </c>
      <c r="R16" s="23" t="s">
        <v>43</v>
      </c>
      <c r="S16" s="23" t="s">
        <v>43</v>
      </c>
      <c r="T16" s="23" t="s">
        <v>43</v>
      </c>
      <c r="U16" s="24">
        <f>U15+U13</f>
        <v>75506058.719999999</v>
      </c>
      <c r="V16" s="24">
        <f>V15+V13</f>
        <v>75506058.719999999</v>
      </c>
      <c r="W16" s="25" t="s">
        <v>43</v>
      </c>
      <c r="X16" s="25" t="s">
        <v>43</v>
      </c>
      <c r="Y16" s="25" t="s">
        <v>43</v>
      </c>
    </row>
    <row r="19" spans="1:24" ht="15.75" x14ac:dyDescent="0.25">
      <c r="A19" s="15"/>
      <c r="B19" s="15" t="str">
        <f>ЦБ!B19</f>
        <v>Глава Малопургинского района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tr">
        <f>ЦБ!W19</f>
        <v>С.В. Юрин</v>
      </c>
      <c r="R19" s="15"/>
      <c r="S19" s="15"/>
      <c r="X19" s="10"/>
    </row>
    <row r="20" spans="1:24" ht="15.75" x14ac:dyDescent="0.25">
      <c r="A20" s="15"/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X21" s="10"/>
    </row>
    <row r="22" spans="1:24" ht="15.75" x14ac:dyDescent="0.25">
      <c r="A22" s="15"/>
      <c r="B22" s="15" t="str">
        <f>ЦБ!B22</f>
        <v>Начальник управления финансов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tr">
        <f>крО!P19</f>
        <v>Р.Р. Минагулова</v>
      </c>
      <c r="R22" s="15"/>
      <c r="S22" s="15"/>
      <c r="X22" s="10"/>
    </row>
    <row r="23" spans="1:24" x14ac:dyDescent="0.25">
      <c r="C23" t="s">
        <v>44</v>
      </c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64" t="str">
        <f>ЦБ!B27</f>
        <v>исп. Иванова Г.И.</v>
      </c>
      <c r="C27" s="64"/>
      <c r="D27" s="64"/>
      <c r="E27" s="64"/>
      <c r="F27" s="64"/>
    </row>
    <row r="28" spans="1:24" x14ac:dyDescent="0.25">
      <c r="B28" s="64" t="s">
        <v>105</v>
      </c>
      <c r="C28" s="64"/>
      <c r="D28" s="64"/>
      <c r="E28" s="64"/>
      <c r="F28" s="64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topLeftCell="A14" workbookViewId="0">
      <selection activeCell="C27" sqref="C27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июня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104</v>
      </c>
    </row>
    <row r="6" spans="1:20" x14ac:dyDescent="0.25">
      <c r="E6" s="26" t="s">
        <v>116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71" t="s">
        <v>98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114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115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Глава Малопургинского района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С.В. Юрин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tr">
        <f>ЦБ!B22</f>
        <v>Начальник управления финансов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Р.Р. Минагулова</v>
      </c>
      <c r="N26" s="15"/>
      <c r="Q26" s="10"/>
    </row>
    <row r="27" spans="1:20" ht="15.75" x14ac:dyDescent="0.25">
      <c r="C27" s="15" t="s">
        <v>128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4" t="str">
        <f>ЦБ!B27</f>
        <v>исп. Иванова Г.И.</v>
      </c>
      <c r="D31" s="64"/>
      <c r="E31" s="64"/>
      <c r="F31" s="64"/>
      <c r="G31" s="64"/>
    </row>
    <row r="32" spans="1:20" x14ac:dyDescent="0.25">
      <c r="C32" s="64" t="s">
        <v>105</v>
      </c>
      <c r="D32" s="64"/>
      <c r="E32" s="64"/>
      <c r="F32" s="64"/>
      <c r="G32" s="64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2023-06-05T05:27:52Z</dcterms:modified>
</cp:coreProperties>
</file>