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 refMode="R1C1"/>
</workbook>
</file>

<file path=xl/calcChain.xml><?xml version="1.0" encoding="utf-8"?>
<calcChain xmlns="http://schemas.openxmlformats.org/spreadsheetml/2006/main">
  <c r="M10" i="2" l="1"/>
  <c r="K10" i="2"/>
  <c r="C26" i="5" l="1"/>
  <c r="B22" i="4"/>
  <c r="B20" i="2"/>
  <c r="V10" i="2" l="1"/>
  <c r="U10" i="2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P17" i="2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<sst xmlns="http://schemas.openxmlformats.org/spreadsheetml/2006/main" count="520" uniqueCount="130">
  <si>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</si>
  <si>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</si>
  <si>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</si>
  <si>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</si>
  <si>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</si>
  <si>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</si>
  <si>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</si>
  <si>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</si>
  <si>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</si>
  <si>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</si>
  <si>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</si>
  <si>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</si>
  <si>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</si>
  <si>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</si>
  <si>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</si>
  <si>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</si>
  <si>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</si>
  <si>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</si>
  <si>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</si>
  <si>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</si>
  <si>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</si>
  <si>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</si>
  <si>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</si>
  <si>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</si>
  <si>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</si>
  <si>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</si>
  <si>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</si>
  <si>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</si>
  <si>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</si>
  <si>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</si>
  <si>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</si>
  <si>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</si>
  <si>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</si>
  <si>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</si>
  <si>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</si>
  <si>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</si>
  <si>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</si>
  <si>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</si>
  <si>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</si>
  <si>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</si>
  <si>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</si>
  <si>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</si>
  <si>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</si>
  <si>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</si>
  <si>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</si>
  <si>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</si>
  <si>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</si>
  <si>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</si>
  <si>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</si>
  <si>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</si>
  <si>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</si>
  <si>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</si>
  <si>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</si>
  <si>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</si>
  <si>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</si>
  <si>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</si>
  <si>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</si>
  <si>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</si>
  <si>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</si>
  <si>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</si>
  <si>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</si>
  <si>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</si>
  <si>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</si>
  <si>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</si>
  <si>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</si>
  <si>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</si>
  <si>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</si>
  <si>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</si>
  <si>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</si>
  <si>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</si>
  <si>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</si>
  <si>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</si>
  <si>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</si>
  <si>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</si>
  <si>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</si>
  <si>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</si>
  <si>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</si>
  <si>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</si>
  <si>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</si>
  <si>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</si>
  <si>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</si>
  <si>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</si>
  <si>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</si>
  <si>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</si>
  <si>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</si>
  <si>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</si>
  <si>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</si>
  <si>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</si>
  <si>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</si>
  <si>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</si>
  <si>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</si>
  <si>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</si>
  <si>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</si>
  <si>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</si>
  <si>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</si>
  <si>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</si>
  <si>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</si>
  <si>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</si>
  <si>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</si>
  <si>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</si>
  <si>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</si>
  <si>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</si>
  <si>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</si>
  <si>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</si>
  <si>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</si>
  <si>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</si>
  <si>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</si>
  <si>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</si>
  <si>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</si>
  <si>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</si>
  <si>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</si>
  <si>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исп. Иванова Г.И.</t>
  </si>
  <si>
    <t>Глава Малопургинского района</t>
  </si>
  <si>
    <t>С.В. Юрин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</si>
  <si>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</si>
  <si>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</si>
  <si>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</si>
  <si>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</si>
  <si>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</si>
  <si>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</si>
  <si>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</si>
  <si>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</si>
  <si>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</si>
  <si>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</si>
  <si>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</si>
  <si>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</si>
  <si>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</si>
  <si>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>На 01 мая 2023 года</t>
  </si>
  <si>
    <t>С.А. Кузнецов</t>
  </si>
  <si>
    <t>Зам.начальника управления финансов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</si>
</sst>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3" workbookViewId="0">
      <selection activeCell="H33" sqref="H33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65" t="s">
        <v>116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127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62" t="s">
        <v>97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5.75" x14ac:dyDescent="0.25">
      <c r="B19" s="15" t="s">
        <v>112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 t="s">
        <v>113</v>
      </c>
      <c r="X19" s="15"/>
      <c r="Y19" s="15"/>
      <c r="Z19" s="15"/>
      <c r="AA19" s="15"/>
      <c r="AF19" s="10"/>
    </row>
    <row r="20" spans="2:32" ht="15.75" x14ac:dyDescent="0.25"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F20" s="10"/>
    </row>
    <row r="21" spans="2:32" ht="15.75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F21" s="10"/>
    </row>
    <row r="22" spans="2:32" ht="15.75" x14ac:dyDescent="0.25">
      <c r="B22" s="15" t="s">
        <v>129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 t="s">
        <v>128</v>
      </c>
      <c r="X22" s="15"/>
      <c r="Y22" s="15"/>
      <c r="Z22" s="15"/>
      <c r="AA22" s="15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64" t="s">
        <v>111</v>
      </c>
      <c r="C27" s="64"/>
      <c r="D27" s="64"/>
      <c r="E27" s="64"/>
      <c r="F27" s="64"/>
    </row>
    <row r="28" spans="2:32" x14ac:dyDescent="0.25">
      <c r="B28" s="64" t="s">
        <v>105</v>
      </c>
      <c r="C28" s="64"/>
      <c r="D28" s="64"/>
      <c r="E28" s="64"/>
      <c r="F28" s="64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view="pageBreakPreview" topLeftCell="D10" zoomScale="118" zoomScaleNormal="60" zoomScaleSheetLayoutView="118" zoomScalePageLayoutView="42" workbookViewId="0">
      <selection activeCell="H23" sqref="H23"/>
    </sheetView>
  </sheetViews>
  <sheetFormatPr defaultRowHeight="15" x14ac:dyDescent="0.25"/>
  <cols>
    <col min="1" max="1" width="15.28515625" customWidth="1"/>
    <col min="2" max="2" width="18.28515625" customWidth="1"/>
    <col min="3" max="3" width="10" customWidth="1"/>
    <col min="4" max="4" width="13.28515625" customWidth="1"/>
    <col min="5" max="5" width="10" customWidth="1"/>
    <col min="6" max="6" width="18.8554687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21.5703125" customWidth="1"/>
    <col min="13" max="13" width="22.42578125" customWidth="1"/>
    <col min="14" max="14" width="15.28515625" customWidth="1"/>
    <col min="15" max="15" width="24.140625" customWidth="1"/>
    <col min="16" max="16" width="14.7109375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30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0" t="s">
        <v>41</v>
      </c>
    </row>
    <row r="3" spans="1:25" ht="15.75" x14ac:dyDescent="0.25">
      <c r="A3" s="9" t="str">
        <f>ЦБ!A5</f>
        <v>На 01 мая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0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0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30"/>
    </row>
    <row r="6" spans="1:25" ht="49.5" customHeight="1" x14ac:dyDescent="0.25">
      <c r="B6" s="66" t="s">
        <v>100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5"/>
      <c r="Y6" s="30"/>
    </row>
    <row r="7" spans="1:25" ht="18.75" x14ac:dyDescent="0.3">
      <c r="B7" s="15"/>
      <c r="C7" s="15"/>
      <c r="D7" s="15"/>
      <c r="E7" s="15"/>
      <c r="F7" s="15"/>
      <c r="G7" s="15"/>
      <c r="H7" s="1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5"/>
      <c r="X7" s="15"/>
      <c r="Y7" s="15"/>
    </row>
    <row r="8" spans="1:25" s="1" customFormat="1" ht="219" customHeight="1" x14ac:dyDescent="0.25">
      <c r="A8" s="3"/>
      <c r="B8" s="31" t="s">
        <v>45</v>
      </c>
      <c r="C8" s="31" t="s">
        <v>46</v>
      </c>
      <c r="D8" s="31" t="s">
        <v>47</v>
      </c>
      <c r="E8" s="31" t="s">
        <v>48</v>
      </c>
      <c r="F8" s="31" t="s">
        <v>49</v>
      </c>
      <c r="G8" s="31" t="s">
        <v>12</v>
      </c>
      <c r="H8" s="31" t="s">
        <v>50</v>
      </c>
      <c r="I8" s="45" t="s">
        <v>51</v>
      </c>
      <c r="J8" s="45" t="s">
        <v>52</v>
      </c>
      <c r="K8" s="45" t="s">
        <v>53</v>
      </c>
      <c r="L8" s="45" t="s">
        <v>54</v>
      </c>
      <c r="M8" s="45" t="s">
        <v>68</v>
      </c>
      <c r="N8" s="45" t="s">
        <v>55</v>
      </c>
      <c r="O8" s="45" t="s">
        <v>56</v>
      </c>
      <c r="P8" s="45" t="s">
        <v>57</v>
      </c>
      <c r="Q8" s="45" t="s">
        <v>58</v>
      </c>
      <c r="R8" s="45" t="s">
        <v>59</v>
      </c>
      <c r="S8" s="45" t="s">
        <v>60</v>
      </c>
      <c r="T8" s="45" t="s">
        <v>61</v>
      </c>
      <c r="U8" s="45" t="s">
        <v>62</v>
      </c>
      <c r="V8" s="45" t="s">
        <v>63</v>
      </c>
      <c r="W8" s="31" t="s">
        <v>64</v>
      </c>
      <c r="X8" s="31" t="s">
        <v>30</v>
      </c>
      <c r="Y8" s="31" t="s">
        <v>31</v>
      </c>
    </row>
    <row r="9" spans="1:25" ht="18.75" x14ac:dyDescent="0.3">
      <c r="A9" s="1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46">
        <v>22</v>
      </c>
      <c r="W9" s="32">
        <v>23</v>
      </c>
      <c r="X9" s="32">
        <v>24</v>
      </c>
      <c r="Y9" s="32">
        <v>25</v>
      </c>
    </row>
    <row r="10" spans="1:25" ht="350.25" customHeight="1" x14ac:dyDescent="0.25">
      <c r="A10" s="59" t="s">
        <v>121</v>
      </c>
      <c r="B10" s="35" t="s">
        <v>117</v>
      </c>
      <c r="C10" s="36" t="s">
        <v>119</v>
      </c>
      <c r="D10" s="33" t="s">
        <v>43</v>
      </c>
      <c r="E10" s="33" t="s">
        <v>43</v>
      </c>
      <c r="F10" s="33" t="s">
        <v>103</v>
      </c>
      <c r="G10" s="33" t="s">
        <v>101</v>
      </c>
      <c r="H10" s="37">
        <v>44923</v>
      </c>
      <c r="I10" s="53">
        <v>9.9466149999999995</v>
      </c>
      <c r="J10" s="47" t="s">
        <v>122</v>
      </c>
      <c r="K10" s="48">
        <f>101373.72+91563.36+101373.72-1635.06+73577.7</f>
        <v>366253.44000000006</v>
      </c>
      <c r="L10" s="49">
        <v>45041</v>
      </c>
      <c r="M10" s="48">
        <f>K10</f>
        <v>366253.44000000006</v>
      </c>
      <c r="N10" s="50">
        <v>45282</v>
      </c>
      <c r="O10" s="51">
        <v>12000000</v>
      </c>
      <c r="P10" s="52">
        <v>45014</v>
      </c>
      <c r="Q10" s="48">
        <v>3000000</v>
      </c>
      <c r="R10" s="48">
        <v>0</v>
      </c>
      <c r="S10" s="48">
        <v>0</v>
      </c>
      <c r="T10" s="48">
        <v>0</v>
      </c>
      <c r="U10" s="51">
        <f>O10-Q10</f>
        <v>9000000</v>
      </c>
      <c r="V10" s="51">
        <f>U10</f>
        <v>9000000</v>
      </c>
      <c r="W10" s="43" t="s">
        <v>118</v>
      </c>
      <c r="X10" s="34" t="s">
        <v>102</v>
      </c>
      <c r="Y10" s="34" t="s">
        <v>102</v>
      </c>
    </row>
    <row r="11" spans="1:25" ht="18.75" x14ac:dyDescent="0.25">
      <c r="A11" s="14" t="s">
        <v>33</v>
      </c>
      <c r="B11" s="38" t="s">
        <v>43</v>
      </c>
      <c r="C11" s="38" t="s">
        <v>43</v>
      </c>
      <c r="D11" s="38" t="s">
        <v>43</v>
      </c>
      <c r="E11" s="38" t="s">
        <v>43</v>
      </c>
      <c r="F11" s="38" t="s">
        <v>43</v>
      </c>
      <c r="G11" s="38" t="s">
        <v>101</v>
      </c>
      <c r="H11" s="38" t="s">
        <v>43</v>
      </c>
      <c r="I11" s="54" t="s">
        <v>43</v>
      </c>
      <c r="J11" s="54" t="s">
        <v>43</v>
      </c>
      <c r="K11" s="55">
        <f>K10</f>
        <v>366253.44000000006</v>
      </c>
      <c r="L11" s="54" t="s">
        <v>43</v>
      </c>
      <c r="M11" s="55">
        <f>M10</f>
        <v>366253.44000000006</v>
      </c>
      <c r="N11" s="55" t="s">
        <v>43</v>
      </c>
      <c r="O11" s="55">
        <f>O10</f>
        <v>12000000</v>
      </c>
      <c r="P11" s="55" t="s">
        <v>43</v>
      </c>
      <c r="Q11" s="55">
        <f>Q10</f>
        <v>3000000</v>
      </c>
      <c r="R11" s="55">
        <f t="shared" ref="R11:V11" si="0">R10</f>
        <v>0</v>
      </c>
      <c r="S11" s="55">
        <f t="shared" si="0"/>
        <v>0</v>
      </c>
      <c r="T11" s="55">
        <f t="shared" si="0"/>
        <v>0</v>
      </c>
      <c r="U11" s="55">
        <f t="shared" si="0"/>
        <v>9000000</v>
      </c>
      <c r="V11" s="55">
        <f t="shared" si="0"/>
        <v>9000000</v>
      </c>
      <c r="W11" s="39" t="s">
        <v>43</v>
      </c>
      <c r="X11" s="40" t="s">
        <v>43</v>
      </c>
      <c r="Y11" s="41" t="s">
        <v>43</v>
      </c>
    </row>
    <row r="12" spans="1:25" ht="45.75" x14ac:dyDescent="0.3">
      <c r="A12" s="3" t="s">
        <v>65</v>
      </c>
      <c r="B12" s="34"/>
      <c r="C12" s="34"/>
      <c r="D12" s="34"/>
      <c r="E12" s="34"/>
      <c r="F12" s="34"/>
      <c r="G12" s="34"/>
      <c r="H12" s="4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41"/>
      <c r="X12" s="41"/>
      <c r="Y12" s="41"/>
    </row>
    <row r="13" spans="1:25" ht="18.75" x14ac:dyDescent="0.25">
      <c r="A13" s="5" t="s">
        <v>33</v>
      </c>
      <c r="B13" s="34" t="s">
        <v>43</v>
      </c>
      <c r="C13" s="34" t="s">
        <v>43</v>
      </c>
      <c r="D13" s="34" t="s">
        <v>43</v>
      </c>
      <c r="E13" s="34" t="s">
        <v>43</v>
      </c>
      <c r="F13" s="34" t="s">
        <v>43</v>
      </c>
      <c r="G13" s="34" t="s">
        <v>101</v>
      </c>
      <c r="H13" s="34" t="s">
        <v>43</v>
      </c>
      <c r="I13" s="57" t="s">
        <v>43</v>
      </c>
      <c r="J13" s="57" t="s">
        <v>43</v>
      </c>
      <c r="K13" s="58">
        <v>0</v>
      </c>
      <c r="L13" s="57" t="s">
        <v>43</v>
      </c>
      <c r="M13" s="58">
        <v>0</v>
      </c>
      <c r="N13" s="57" t="s">
        <v>43</v>
      </c>
      <c r="O13" s="58">
        <v>0</v>
      </c>
      <c r="P13" s="57" t="s">
        <v>43</v>
      </c>
      <c r="Q13" s="48">
        <f>Q12</f>
        <v>0</v>
      </c>
      <c r="R13" s="48">
        <f>R11+R12</f>
        <v>0</v>
      </c>
      <c r="S13" s="48">
        <f>S11+S12</f>
        <v>0</v>
      </c>
      <c r="T13" s="48">
        <f>T11+T12</f>
        <v>0</v>
      </c>
      <c r="U13" s="48">
        <v>0</v>
      </c>
      <c r="V13" s="48">
        <v>0</v>
      </c>
      <c r="W13" s="42" t="s">
        <v>43</v>
      </c>
      <c r="X13" s="32" t="s">
        <v>43</v>
      </c>
      <c r="Y13" s="32" t="s">
        <v>43</v>
      </c>
    </row>
    <row r="14" spans="1:25" ht="18.75" x14ac:dyDescent="0.25">
      <c r="A14" s="14" t="s">
        <v>32</v>
      </c>
      <c r="B14" s="38" t="s">
        <v>43</v>
      </c>
      <c r="C14" s="38" t="s">
        <v>43</v>
      </c>
      <c r="D14" s="38" t="s">
        <v>43</v>
      </c>
      <c r="E14" s="38" t="s">
        <v>43</v>
      </c>
      <c r="F14" s="38" t="s">
        <v>43</v>
      </c>
      <c r="G14" s="38" t="s">
        <v>101</v>
      </c>
      <c r="H14" s="38" t="s">
        <v>43</v>
      </c>
      <c r="I14" s="54" t="s">
        <v>43</v>
      </c>
      <c r="J14" s="54" t="s">
        <v>43</v>
      </c>
      <c r="K14" s="55">
        <f>K11+K13</f>
        <v>366253.44000000006</v>
      </c>
      <c r="L14" s="55"/>
      <c r="M14" s="55">
        <f>M11+M13</f>
        <v>366253.44000000006</v>
      </c>
      <c r="N14" s="55" t="s">
        <v>43</v>
      </c>
      <c r="O14" s="55">
        <f>O11+O13</f>
        <v>12000000</v>
      </c>
      <c r="P14" s="55" t="s">
        <v>43</v>
      </c>
      <c r="Q14" s="55">
        <f t="shared" ref="Q14:V14" si="1">Q11+Q13</f>
        <v>3000000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9000000</v>
      </c>
      <c r="V14" s="55">
        <f t="shared" si="1"/>
        <v>9000000</v>
      </c>
      <c r="W14" s="38" t="s">
        <v>43</v>
      </c>
      <c r="X14" s="38" t="s">
        <v>43</v>
      </c>
      <c r="Y14" s="38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4"/>
      <c r="J16" s="44"/>
      <c r="K16" s="44"/>
      <c r="L16" s="44"/>
      <c r="M16" s="61"/>
      <c r="N16" s="44"/>
      <c r="O16" s="44"/>
      <c r="P16" s="44"/>
      <c r="Q16" s="44"/>
      <c r="R16" s="44"/>
      <c r="S16" s="44"/>
      <c r="T16" s="44"/>
      <c r="U16" s="44"/>
      <c r="V16" s="44"/>
      <c r="W16" s="15"/>
      <c r="X16" s="15"/>
      <c r="Y16" s="15"/>
    </row>
    <row r="17" spans="2:25" ht="15.75" x14ac:dyDescent="0.25">
      <c r="B17" s="15" t="str">
        <f>ЦБ!B19</f>
        <v>Глава Малопургинского района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 t="str">
        <f>ЦБ!W19</f>
        <v>С.В. Юрин</v>
      </c>
      <c r="Q17" s="15"/>
      <c r="R17" s="15"/>
      <c r="S17" s="15"/>
      <c r="T17" s="15"/>
      <c r="U17" s="15"/>
      <c r="V17" s="15"/>
      <c r="W17" s="15"/>
      <c r="X17" s="30"/>
      <c r="Y17" s="15"/>
    </row>
    <row r="18" spans="2:25" ht="15.75" x14ac:dyDescent="0.25">
      <c r="B18" s="15"/>
      <c r="C18" s="15" t="s">
        <v>44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0"/>
      <c r="Y18" s="15"/>
    </row>
    <row r="19" spans="2:25" ht="15.75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tr">
        <f>ЦБ!W22</f>
        <v>С.А. Кузнецов</v>
      </c>
      <c r="Q19" s="15"/>
      <c r="R19" s="15"/>
      <c r="S19" s="15"/>
      <c r="T19" s="15"/>
      <c r="U19" s="15"/>
      <c r="V19" s="15"/>
      <c r="W19" s="15"/>
      <c r="X19" s="30"/>
      <c r="Y19" s="15"/>
    </row>
    <row r="20" spans="2:25" ht="15.75" x14ac:dyDescent="0.25">
      <c r="B20" s="15" t="str">
        <f>ЦБ!B22</f>
        <v>Зам.начальника управления финансов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0"/>
      <c r="Y20" s="15"/>
    </row>
    <row r="21" spans="2:25" ht="15.75" x14ac:dyDescent="0.25">
      <c r="B21" s="15"/>
      <c r="C21" s="15" t="s">
        <v>44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0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64" t="str">
        <f>ЦБ!B27</f>
        <v>исп. Иванова Г.И.</v>
      </c>
      <c r="C25" s="64"/>
      <c r="D25" s="64"/>
      <c r="E25" s="64"/>
      <c r="F25" s="64"/>
    </row>
    <row r="26" spans="2:25" x14ac:dyDescent="0.25">
      <c r="B26" s="64" t="s">
        <v>105</v>
      </c>
      <c r="C26" s="64"/>
      <c r="D26" s="64"/>
      <c r="E26" s="64"/>
      <c r="F26" s="64"/>
    </row>
  </sheetData>
  <mergeCells count="3">
    <mergeCell ref="B6:W6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A16" zoomScale="82" zoomScaleNormal="82" workbookViewId="0">
      <selection activeCell="B23" sqref="B23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17.4257812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2" width="16" customWidth="1"/>
    <col min="23" max="23" width="17.71093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мая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68" t="s">
        <v>104</v>
      </c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x14ac:dyDescent="0.25">
      <c r="Y6" s="10"/>
    </row>
    <row r="7" spans="1:25" ht="51" customHeight="1" x14ac:dyDescent="0.3">
      <c r="C7" s="62" t="s">
        <v>99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60" t="s">
        <v>73</v>
      </c>
      <c r="V9" s="60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69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120</v>
      </c>
      <c r="K11" s="27"/>
      <c r="L11" s="19"/>
      <c r="M11" s="20"/>
      <c r="N11" s="19">
        <v>46556</v>
      </c>
      <c r="O11" s="29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20">
        <f>O11</f>
        <v>70587700</v>
      </c>
      <c r="V11" s="20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70"/>
      <c r="B12" s="18" t="s">
        <v>126</v>
      </c>
      <c r="C12" s="18" t="s">
        <v>123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125</v>
      </c>
      <c r="K12" s="27"/>
      <c r="L12" s="19"/>
      <c r="M12" s="20"/>
      <c r="N12" s="19">
        <v>45275</v>
      </c>
      <c r="O12" s="29">
        <v>4918358.72</v>
      </c>
      <c r="P12" s="18" t="s">
        <v>43</v>
      </c>
      <c r="Q12" s="20" t="s">
        <v>43</v>
      </c>
      <c r="R12" s="18" t="s">
        <v>43</v>
      </c>
      <c r="S12" s="18" t="s">
        <v>43</v>
      </c>
      <c r="T12" s="18" t="s">
        <v>43</v>
      </c>
      <c r="U12" s="20">
        <v>4918358.72</v>
      </c>
      <c r="V12" s="20">
        <v>4918358.72</v>
      </c>
      <c r="W12" s="17" t="s">
        <v>124</v>
      </c>
      <c r="X12" s="18" t="s">
        <v>43</v>
      </c>
      <c r="Y12" s="18" t="s">
        <v>43</v>
      </c>
    </row>
    <row r="13" spans="1:2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22">
        <f>O11+O12</f>
        <v>75506058.719999999</v>
      </c>
      <c r="P13" s="13" t="s">
        <v>43</v>
      </c>
      <c r="Q13" s="22" t="s">
        <v>43</v>
      </c>
      <c r="R13" s="13" t="s">
        <v>43</v>
      </c>
      <c r="S13" s="13" t="s">
        <v>43</v>
      </c>
      <c r="T13" s="13" t="s">
        <v>43</v>
      </c>
      <c r="U13" s="22">
        <f t="shared" ref="U13:V13" si="0">U11+U12</f>
        <v>75506058.719999999</v>
      </c>
      <c r="V13" s="22">
        <f t="shared" si="0"/>
        <v>75506058.719999999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22">
        <v>0</v>
      </c>
      <c r="P14" s="13" t="s">
        <v>43</v>
      </c>
      <c r="Q14" s="22" t="s">
        <v>43</v>
      </c>
      <c r="R14" s="13" t="s">
        <v>43</v>
      </c>
      <c r="S14" s="13" t="s">
        <v>43</v>
      </c>
      <c r="T14" s="13" t="s">
        <v>43</v>
      </c>
      <c r="U14" s="22">
        <v>0</v>
      </c>
      <c r="V14" s="22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24">
        <f>O15+O13</f>
        <v>75506058.719999999</v>
      </c>
      <c r="P16" s="23" t="s">
        <v>43</v>
      </c>
      <c r="Q16" s="24" t="s">
        <v>43</v>
      </c>
      <c r="R16" s="23" t="s">
        <v>43</v>
      </c>
      <c r="S16" s="23" t="s">
        <v>43</v>
      </c>
      <c r="T16" s="23" t="s">
        <v>43</v>
      </c>
      <c r="U16" s="24">
        <f>U15+U13</f>
        <v>75506058.719999999</v>
      </c>
      <c r="V16" s="24">
        <f>V15+V13</f>
        <v>75506058.719999999</v>
      </c>
      <c r="W16" s="25" t="s">
        <v>43</v>
      </c>
      <c r="X16" s="25" t="s">
        <v>43</v>
      </c>
      <c r="Y16" s="25" t="s">
        <v>43</v>
      </c>
    </row>
    <row r="19" spans="1:24" ht="15.75" x14ac:dyDescent="0.25">
      <c r="A19" s="15"/>
      <c r="B19" s="15" t="str">
        <f>ЦБ!B19</f>
        <v>Глава Малопургинского района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tr">
        <f>ЦБ!W19</f>
        <v>С.В. Юрин</v>
      </c>
      <c r="R19" s="15"/>
      <c r="S19" s="15"/>
      <c r="X19" s="10"/>
    </row>
    <row r="20" spans="1:24" ht="15.75" x14ac:dyDescent="0.25">
      <c r="A20" s="15"/>
      <c r="B20" s="15"/>
      <c r="C20" s="15" t="s">
        <v>44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X20" s="10"/>
    </row>
    <row r="21" spans="1:24" ht="15.7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X21" s="10"/>
    </row>
    <row r="22" spans="1:24" ht="15.75" x14ac:dyDescent="0.25">
      <c r="A22" s="15"/>
      <c r="B22" s="15" t="str">
        <f>ЦБ!B22</f>
        <v>Зам.начальника управления финансов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tr">
        <f>крО!P19</f>
        <v>С.А. Кузнецов</v>
      </c>
      <c r="R22" s="15"/>
      <c r="S22" s="15"/>
      <c r="X22" s="10"/>
    </row>
    <row r="23" spans="1:24" x14ac:dyDescent="0.25">
      <c r="C23" t="s">
        <v>44</v>
      </c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64" t="str">
        <f>ЦБ!B27</f>
        <v>исп. Иванова Г.И.</v>
      </c>
      <c r="C27" s="64"/>
      <c r="D27" s="64"/>
      <c r="E27" s="64"/>
      <c r="F27" s="64"/>
    </row>
    <row r="28" spans="1:24" x14ac:dyDescent="0.25">
      <c r="B28" s="64" t="s">
        <v>105</v>
      </c>
      <c r="C28" s="64"/>
      <c r="D28" s="64"/>
      <c r="E28" s="64"/>
      <c r="F28" s="64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6" workbookViewId="0">
      <selection activeCell="C27" sqref="C27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мая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6" t="s">
        <v>116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71" t="s">
        <v>98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114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115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5.75" x14ac:dyDescent="0.25">
      <c r="C23" s="15" t="str">
        <f>ЦБ!B19</f>
        <v>Глава Малопургинского района</v>
      </c>
      <c r="D23" s="15"/>
      <c r="E23" s="15"/>
      <c r="F23" s="15"/>
      <c r="G23" s="15"/>
      <c r="H23" s="15"/>
      <c r="I23" s="15"/>
      <c r="J23" s="15"/>
      <c r="K23" s="15"/>
      <c r="L23" s="15"/>
      <c r="M23" s="15" t="str">
        <f>ЦБ!W19</f>
        <v>С.В. Юрин</v>
      </c>
      <c r="N23" s="15"/>
      <c r="Q23" s="10"/>
    </row>
    <row r="24" spans="1:20" ht="15.75" x14ac:dyDescent="0.25">
      <c r="C24" s="15"/>
      <c r="D24" s="15" t="s">
        <v>44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Q24" s="10"/>
    </row>
    <row r="25" spans="1:20" ht="15.75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Q25" s="10"/>
    </row>
    <row r="26" spans="1:20" ht="15.75" x14ac:dyDescent="0.25">
      <c r="C26" s="15" t="str">
        <f>ЦБ!B22</f>
        <v>Зам.начальника управления финансов</v>
      </c>
      <c r="D26" s="15"/>
      <c r="E26" s="15"/>
      <c r="F26" s="15"/>
      <c r="G26" s="15"/>
      <c r="H26" s="15"/>
      <c r="I26" s="15"/>
      <c r="J26" s="15"/>
      <c r="K26" s="15"/>
      <c r="L26" s="15"/>
      <c r="M26" s="15" t="str">
        <f>ЦБ!W22</f>
        <v>С.А. Кузнецов</v>
      </c>
      <c r="N26" s="15"/>
      <c r="Q26" s="10"/>
    </row>
    <row r="27" spans="1:20" ht="15.75" x14ac:dyDescent="0.25">
      <c r="C27" s="15"/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64" t="str">
        <f>ЦБ!B27</f>
        <v>исп. Иванова Г.И.</v>
      </c>
      <c r="D31" s="64"/>
      <c r="E31" s="64"/>
      <c r="F31" s="64"/>
      <c r="G31" s="64"/>
    </row>
    <row r="32" spans="1:20" x14ac:dyDescent="0.25">
      <c r="C32" s="64" t="s">
        <v>105</v>
      </c>
      <c r="D32" s="64"/>
      <c r="E32" s="64"/>
      <c r="F32" s="64"/>
      <c r="G32" s="64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2023-05-02T07:09:23Z</dcterms:modified>
</cp:coreProperties>
</file>