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 calcOnSave="0"/>
</workbook>
</file>

<file path=xl/calcChain.xml><?xml version="1.0" encoding="utf-8"?>
<calcChain xmlns="http://schemas.openxmlformats.org/spreadsheetml/2006/main">
  <c r="T11" i="2" l="1"/>
  <c r="S11" i="2"/>
  <c r="R11" i="2"/>
  <c r="Q11" i="2"/>
  <c r="O11" i="2"/>
  <c r="N11" i="2"/>
  <c r="K11" i="2"/>
  <c r="V12" i="4"/>
  <c r="U12" i="4"/>
  <c r="O12" i="4"/>
  <c r="K12" i="4"/>
  <c r="M10" i="2" l="1"/>
  <c r="M11" i="2" s="1"/>
  <c r="U10" i="2"/>
  <c r="V10" i="2" l="1"/>
  <c r="V11" i="2" s="1"/>
  <c r="U11" i="2"/>
  <c r="M11" i="4"/>
  <c r="M12" i="4" s="1"/>
  <c r="P17" i="2" l="1"/>
  <c r="C26" i="5" l="1"/>
  <c r="B21" i="4"/>
  <c r="B20" i="2"/>
  <c r="V14" i="4" l="1"/>
  <c r="U14" i="4"/>
  <c r="O14" i="4"/>
  <c r="O15" i="4" s="1"/>
  <c r="K14" i="4"/>
  <c r="M15" i="4"/>
  <c r="K15" i="4" l="1"/>
  <c r="U11" i="4" l="1"/>
  <c r="V11" i="4" l="1"/>
  <c r="V15" i="4" s="1"/>
  <c r="U15" i="4"/>
  <c r="C31" i="5"/>
  <c r="B26" i="4"/>
  <c r="B25" i="2"/>
  <c r="C23" i="5"/>
  <c r="B18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8" i="4"/>
  <c r="P19" i="2"/>
  <c r="Q21" i="4" s="1"/>
  <c r="B3" i="5"/>
  <c r="A3" i="4"/>
  <c r="A3" i="2"/>
  <c r="M14" i="2" l="1"/>
</calcChain>
</file>

<file path=xl/sharedStrings.xml><?xml version="1.0" encoding="utf-8"?>
<sst xmlns="http://schemas.openxmlformats.org/spreadsheetml/2006/main" count="504" uniqueCount="126">
  <si>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</si>
  <si>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</si>
  <si>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</si>
  <si>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</si>
  <si>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</si>
  <si>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</si>
  <si>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</si>
  <si>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</si>
  <si>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</si>
  <si>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</si>
  <si>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</si>
  <si>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</si>
  <si>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</si>
  <si>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</si>
  <si>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</si>
  <si>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</si>
  <si>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</si>
  <si>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</si>
  <si>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</si>
  <si>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</si>
  <si>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</si>
  <si>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</si>
  <si>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</si>
  <si>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</si>
  <si>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</si>
  <si>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</si>
  <si>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</si>
  <si>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</si>
  <si>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</si>
  <si>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</si>
  <si>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</si>
  <si>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</si>
  <si>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</si>
  <si>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</si>
  <si>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</si>
  <si>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</si>
  <si>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</si>
  <si>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</si>
  <si>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</si>
  <si>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</si>
  <si>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</si>
  <si>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</si>
  <si>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</si>
  <si>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</si>
  <si>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</si>
  <si>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</si>
  <si>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</si>
  <si>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</si>
  <si>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</si>
  <si>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</si>
  <si>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</si>
  <si>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</si>
  <si>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</si>
  <si>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</si>
  <si>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</si>
  <si>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</si>
  <si>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</si>
  <si>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</si>
  <si>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</si>
  <si>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</si>
  <si>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</si>
  <si>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</si>
  <si>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</si>
  <si>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</si>
  <si>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</si>
  <si>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</si>
  <si>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</si>
  <si>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</si>
  <si>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</si>
  <si>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</si>
  <si>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</si>
  <si>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</si>
  <si>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</si>
  <si>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</si>
  <si>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</si>
  <si>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</si>
  <si>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</si>
  <si>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</si>
  <si>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</si>
  <si>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</si>
  <si>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</si>
  <si>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</si>
  <si>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</si>
  <si>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</si>
  <si>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</si>
  <si>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</si>
  <si>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</si>
  <si>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</si>
  <si>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</si>
  <si>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</si>
  <si>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</si>
  <si>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</si>
  <si>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</si>
  <si>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</si>
  <si>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</si>
  <si>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</si>
  <si>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</si>
  <si>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</si>
  <si>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</si>
  <si>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</si>
  <si>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</si>
  <si>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</si>
  <si>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</si>
  <si>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</si>
  <si>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</si>
  <si>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</si>
  <si>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</si>
  <si>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</si>
  <si>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</si>
  <si>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</si>
  <si>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</si>
  <si>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</si>
  <si>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</si>
  <si>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не позднее 25 ноября 2023 года</t>
  </si>
  <si>
    <t>Последний рабочий день текущего месяца</t>
  </si>
  <si>
    <t xml:space="preserve">     </t>
  </si>
  <si>
    <t>Начальник Управления финансов</t>
  </si>
  <si>
    <t>Глава муниципального образования</t>
  </si>
  <si>
    <t>А.А. Деев</t>
  </si>
  <si>
    <t>исп.Иванова Г.И.</t>
  </si>
  <si>
    <t>п/п                № 1 от 07.12.2023</t>
  </si>
  <si>
    <t>Банк «Йошкар-Ола» (ПАО)</t>
  </si>
  <si>
    <t xml:space="preserve">Решение Совета депутатов муниципального образования «Муниципальный округ Малопургинский район Удмуртской Республики» от 16 декабря 2022 года № 13-3-235 «О бюджете муниципального образования «Муниципальный округ Малопургинский район Удмуртской Республики» на 2023 год и на плановый период 2024 и 2025 годов с учетом изменений от 05.10.2023 года № 22-3-387 </t>
  </si>
  <si>
    <t>МУНИЦИПАЛЬНЫЙ КОНТРАКТ № 08135000001230164120001 от 01.11.2023 года</t>
  </si>
  <si>
    <t>На 01  февраля 2024 года</t>
  </si>
  <si>
    <t>С.А. Кузнецов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</si>
</sst>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3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/>
    <xf numFmtId="0" fontId="14" fillId="0" borderId="0" xfId="0" applyFont="1"/>
    <xf numFmtId="4" fontId="6" fillId="0" borderId="1" xfId="1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/>
    </xf>
    <xf numFmtId="43" fontId="15" fillId="0" borderId="1" xfId="1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43" fontId="18" fillId="0" borderId="1" xfId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4" fontId="6" fillId="0" borderId="0" xfId="0" applyNumberFormat="1" applyFont="1"/>
    <xf numFmtId="4" fontId="1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opLeftCell="A22" workbookViewId="0">
      <selection activeCell="J26" sqref="J26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87" t="s">
        <v>112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124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103</v>
      </c>
    </row>
    <row r="8" spans="1:40" ht="39" customHeight="1" x14ac:dyDescent="0.3">
      <c r="F8" s="84" t="s">
        <v>97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8.75" x14ac:dyDescent="0.3">
      <c r="B19" s="49" t="s">
        <v>117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 t="s">
        <v>118</v>
      </c>
      <c r="X19" s="49"/>
      <c r="Y19" s="49"/>
      <c r="Z19" s="49"/>
      <c r="AA19" s="49"/>
      <c r="AF19" s="10"/>
    </row>
    <row r="20" spans="2:32" ht="18.75" x14ac:dyDescent="0.3">
      <c r="B20" s="49"/>
      <c r="C20" s="49" t="s">
        <v>44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F20" s="10"/>
    </row>
    <row r="21" spans="2:32" ht="18.75" x14ac:dyDescent="0.3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F21" s="10"/>
    </row>
    <row r="22" spans="2:32" ht="18.75" x14ac:dyDescent="0.3">
      <c r="B22" s="49" t="s">
        <v>116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 t="s">
        <v>125</v>
      </c>
      <c r="X22" s="49"/>
      <c r="Y22" s="49"/>
      <c r="Z22" s="49"/>
      <c r="AA22" s="49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86" t="s">
        <v>119</v>
      </c>
      <c r="C27" s="86"/>
      <c r="D27" s="86"/>
      <c r="E27" s="86"/>
      <c r="F27" s="86"/>
    </row>
    <row r="28" spans="2:32" x14ac:dyDescent="0.25">
      <c r="B28" s="86" t="s">
        <v>104</v>
      </c>
      <c r="C28" s="86"/>
      <c r="D28" s="86"/>
      <c r="E28" s="86"/>
      <c r="F28" s="86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tabSelected="1" view="pageBreakPreview" topLeftCell="L9" zoomScale="78" zoomScaleNormal="60" zoomScaleSheetLayoutView="78" zoomScalePageLayoutView="42" workbookViewId="0">
      <selection activeCell="L11" sqref="L11"/>
    </sheetView>
  </sheetViews>
  <sheetFormatPr defaultRowHeight="15" x14ac:dyDescent="0.25"/>
  <cols>
    <col min="1" max="1" width="15.28515625" customWidth="1"/>
    <col min="2" max="2" width="15.140625" customWidth="1"/>
    <col min="3" max="3" width="10" customWidth="1"/>
    <col min="4" max="4" width="13.28515625" customWidth="1"/>
    <col min="5" max="5" width="10" customWidth="1"/>
    <col min="6" max="6" width="16.28515625" customWidth="1"/>
    <col min="7" max="7" width="6" customWidth="1"/>
    <col min="8" max="8" width="9.7109375" customWidth="1"/>
    <col min="9" max="9" width="15.42578125" customWidth="1"/>
    <col min="10" max="10" width="12.140625" customWidth="1"/>
    <col min="11" max="11" width="17.28515625" customWidth="1"/>
    <col min="12" max="12" width="13.7109375" customWidth="1"/>
    <col min="13" max="13" width="20" customWidth="1"/>
    <col min="14" max="14" width="15.28515625" customWidth="1"/>
    <col min="15" max="15" width="22" customWidth="1"/>
    <col min="16" max="16" width="14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6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7" t="s">
        <v>66</v>
      </c>
      <c r="Z1" s="15"/>
    </row>
    <row r="2" spans="1:26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27" t="s">
        <v>41</v>
      </c>
      <c r="Z2" s="15"/>
    </row>
    <row r="3" spans="1:26" ht="15.75" x14ac:dyDescent="0.25">
      <c r="A3" s="66" t="str">
        <f>ЦБ!A5</f>
        <v>На 01  февраля 2024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7" t="s">
        <v>42</v>
      </c>
      <c r="Z3" s="15"/>
    </row>
    <row r="4" spans="1:26" ht="15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27" t="s">
        <v>96</v>
      </c>
      <c r="Z4" s="15"/>
    </row>
    <row r="5" spans="1:26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103</v>
      </c>
      <c r="X5" s="15"/>
      <c r="Y5" s="27"/>
      <c r="Z5" s="15"/>
    </row>
    <row r="6" spans="1:26" ht="49.5" customHeight="1" x14ac:dyDescent="0.25">
      <c r="A6" s="15"/>
      <c r="B6" s="88" t="s">
        <v>100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15"/>
      <c r="Y6" s="27"/>
      <c r="Z6" s="15"/>
    </row>
    <row r="7" spans="1:26" ht="15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219" customHeight="1" x14ac:dyDescent="0.25">
      <c r="A8" s="67"/>
      <c r="B8" s="28" t="s">
        <v>45</v>
      </c>
      <c r="C8" s="28" t="s">
        <v>46</v>
      </c>
      <c r="D8" s="28" t="s">
        <v>47</v>
      </c>
      <c r="E8" s="28" t="s">
        <v>48</v>
      </c>
      <c r="F8" s="28" t="s">
        <v>49</v>
      </c>
      <c r="G8" s="28" t="s">
        <v>12</v>
      </c>
      <c r="H8" s="28" t="s">
        <v>50</v>
      </c>
      <c r="I8" s="28" t="s">
        <v>51</v>
      </c>
      <c r="J8" s="28" t="s">
        <v>52</v>
      </c>
      <c r="K8" s="28" t="s">
        <v>53</v>
      </c>
      <c r="L8" s="28" t="s">
        <v>54</v>
      </c>
      <c r="M8" s="28" t="s">
        <v>68</v>
      </c>
      <c r="N8" s="28" t="s">
        <v>55</v>
      </c>
      <c r="O8" s="28" t="s">
        <v>56</v>
      </c>
      <c r="P8" s="28" t="s">
        <v>57</v>
      </c>
      <c r="Q8" s="28" t="s">
        <v>58</v>
      </c>
      <c r="R8" s="28" t="s">
        <v>59</v>
      </c>
      <c r="S8" s="28" t="s">
        <v>60</v>
      </c>
      <c r="T8" s="28" t="s">
        <v>61</v>
      </c>
      <c r="U8" s="28" t="s">
        <v>62</v>
      </c>
      <c r="V8" s="28" t="s">
        <v>63</v>
      </c>
      <c r="W8" s="28" t="s">
        <v>64</v>
      </c>
      <c r="X8" s="28" t="s">
        <v>30</v>
      </c>
      <c r="Y8" s="28" t="s">
        <v>31</v>
      </c>
      <c r="Z8" s="65"/>
    </row>
    <row r="9" spans="1:26" ht="15.75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29">
        <v>24</v>
      </c>
      <c r="Y9" s="29">
        <v>25</v>
      </c>
      <c r="Z9" s="15"/>
    </row>
    <row r="10" spans="1:26" ht="375" customHeight="1" x14ac:dyDescent="0.25">
      <c r="A10" s="82"/>
      <c r="B10" s="32" t="s">
        <v>123</v>
      </c>
      <c r="C10" s="33" t="s">
        <v>120</v>
      </c>
      <c r="D10" s="30" t="s">
        <v>43</v>
      </c>
      <c r="E10" s="30" t="s">
        <v>43</v>
      </c>
      <c r="F10" s="30" t="s">
        <v>121</v>
      </c>
      <c r="G10" s="30" t="s">
        <v>101</v>
      </c>
      <c r="H10" s="34">
        <v>45267</v>
      </c>
      <c r="I10" s="68">
        <v>15.420878699999999</v>
      </c>
      <c r="J10" s="69" t="s">
        <v>114</v>
      </c>
      <c r="K10" s="70">
        <v>60672.31</v>
      </c>
      <c r="L10" s="71">
        <v>45303</v>
      </c>
      <c r="M10" s="70">
        <f>K10</f>
        <v>60672.31</v>
      </c>
      <c r="N10" s="72">
        <v>45597</v>
      </c>
      <c r="O10" s="73">
        <v>12000000</v>
      </c>
      <c r="P10" s="56">
        <v>45303</v>
      </c>
      <c r="Q10" s="70">
        <v>12000000</v>
      </c>
      <c r="R10" s="74">
        <v>0</v>
      </c>
      <c r="S10" s="74">
        <v>0</v>
      </c>
      <c r="T10" s="74">
        <v>0</v>
      </c>
      <c r="U10" s="75">
        <f>O10-Q10</f>
        <v>0</v>
      </c>
      <c r="V10" s="75">
        <f>U10</f>
        <v>0</v>
      </c>
      <c r="W10" s="76" t="s">
        <v>122</v>
      </c>
      <c r="X10" s="31" t="s">
        <v>102</v>
      </c>
      <c r="Y10" s="31" t="s">
        <v>102</v>
      </c>
      <c r="Z10" s="15"/>
    </row>
    <row r="11" spans="1:26" ht="18.75" x14ac:dyDescent="0.25">
      <c r="A11" s="37" t="s">
        <v>33</v>
      </c>
      <c r="B11" s="35" t="s">
        <v>43</v>
      </c>
      <c r="C11" s="35" t="s">
        <v>43</v>
      </c>
      <c r="D11" s="35" t="s">
        <v>43</v>
      </c>
      <c r="E11" s="35" t="s">
        <v>43</v>
      </c>
      <c r="F11" s="35" t="s">
        <v>43</v>
      </c>
      <c r="G11" s="35" t="s">
        <v>101</v>
      </c>
      <c r="H11" s="35" t="s">
        <v>43</v>
      </c>
      <c r="I11" s="35" t="s">
        <v>43</v>
      </c>
      <c r="J11" s="35" t="s">
        <v>43</v>
      </c>
      <c r="K11" s="77">
        <f>K10</f>
        <v>60672.31</v>
      </c>
      <c r="L11" s="47" t="s">
        <v>43</v>
      </c>
      <c r="M11" s="77">
        <f t="shared" ref="M11:V11" si="0">M10</f>
        <v>60672.31</v>
      </c>
      <c r="N11" s="77">
        <f t="shared" si="0"/>
        <v>45597</v>
      </c>
      <c r="O11" s="77">
        <f t="shared" si="0"/>
        <v>12000000</v>
      </c>
      <c r="P11" s="47" t="s">
        <v>43</v>
      </c>
      <c r="Q11" s="77">
        <f t="shared" si="0"/>
        <v>12000000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6">
        <f t="shared" si="0"/>
        <v>0</v>
      </c>
      <c r="W11" s="36" t="s">
        <v>43</v>
      </c>
      <c r="X11" s="37" t="s">
        <v>43</v>
      </c>
      <c r="Y11" s="38" t="s">
        <v>43</v>
      </c>
      <c r="Z11" s="15"/>
    </row>
    <row r="12" spans="1:26" ht="47.25" x14ac:dyDescent="0.25">
      <c r="A12" s="67" t="s">
        <v>65</v>
      </c>
      <c r="B12" s="31"/>
      <c r="C12" s="31"/>
      <c r="D12" s="31"/>
      <c r="E12" s="31"/>
      <c r="F12" s="31"/>
      <c r="G12" s="31"/>
      <c r="H12" s="38"/>
      <c r="I12" s="38"/>
      <c r="J12" s="38"/>
      <c r="K12" s="78"/>
      <c r="L12" s="78"/>
      <c r="M12" s="78"/>
      <c r="N12" s="78"/>
      <c r="O12" s="78"/>
      <c r="P12" s="78"/>
      <c r="Q12" s="78"/>
      <c r="R12" s="38"/>
      <c r="S12" s="38"/>
      <c r="T12" s="38"/>
      <c r="U12" s="38"/>
      <c r="V12" s="38"/>
      <c r="W12" s="38"/>
      <c r="X12" s="38"/>
      <c r="Y12" s="38"/>
      <c r="Z12" s="15"/>
    </row>
    <row r="13" spans="1:26" ht="18.75" x14ac:dyDescent="0.3">
      <c r="A13" s="43" t="s">
        <v>33</v>
      </c>
      <c r="B13" s="44" t="s">
        <v>43</v>
      </c>
      <c r="C13" s="44" t="s">
        <v>43</v>
      </c>
      <c r="D13" s="44" t="s">
        <v>43</v>
      </c>
      <c r="E13" s="44" t="s">
        <v>43</v>
      </c>
      <c r="F13" s="44" t="s">
        <v>43</v>
      </c>
      <c r="G13" s="44" t="s">
        <v>101</v>
      </c>
      <c r="H13" s="44" t="s">
        <v>43</v>
      </c>
      <c r="I13" s="44" t="s">
        <v>43</v>
      </c>
      <c r="J13" s="44" t="s">
        <v>43</v>
      </c>
      <c r="K13" s="55">
        <v>0</v>
      </c>
      <c r="L13" s="47" t="s">
        <v>43</v>
      </c>
      <c r="M13" s="55">
        <v>0</v>
      </c>
      <c r="N13" s="47" t="s">
        <v>43</v>
      </c>
      <c r="O13" s="55">
        <v>0</v>
      </c>
      <c r="P13" s="47" t="s">
        <v>43</v>
      </c>
      <c r="Q13" s="52">
        <f>Q12</f>
        <v>0</v>
      </c>
      <c r="R13" s="40">
        <f>R11+R12</f>
        <v>0</v>
      </c>
      <c r="S13" s="40">
        <f>S11+S12</f>
        <v>0</v>
      </c>
      <c r="T13" s="40">
        <f>T11+T12</f>
        <v>0</v>
      </c>
      <c r="U13" s="40">
        <v>0</v>
      </c>
      <c r="V13" s="40">
        <v>0</v>
      </c>
      <c r="W13" s="80" t="s">
        <v>43</v>
      </c>
      <c r="X13" s="39" t="s">
        <v>43</v>
      </c>
      <c r="Y13" s="39" t="s">
        <v>43</v>
      </c>
      <c r="Z13" s="15"/>
    </row>
    <row r="14" spans="1:26" ht="18.75" x14ac:dyDescent="0.3">
      <c r="A14" s="81" t="s">
        <v>32</v>
      </c>
      <c r="B14" s="41" t="s">
        <v>43</v>
      </c>
      <c r="C14" s="41" t="s">
        <v>43</v>
      </c>
      <c r="D14" s="41" t="s">
        <v>43</v>
      </c>
      <c r="E14" s="41" t="s">
        <v>43</v>
      </c>
      <c r="F14" s="41" t="s">
        <v>43</v>
      </c>
      <c r="G14" s="41" t="s">
        <v>101</v>
      </c>
      <c r="H14" s="41" t="s">
        <v>43</v>
      </c>
      <c r="I14" s="41" t="s">
        <v>43</v>
      </c>
      <c r="J14" s="41" t="s">
        <v>43</v>
      </c>
      <c r="K14" s="53">
        <f>K11+K13</f>
        <v>60672.31</v>
      </c>
      <c r="L14" s="53"/>
      <c r="M14" s="53">
        <f>M11+M13</f>
        <v>60672.31</v>
      </c>
      <c r="N14" s="53" t="s">
        <v>43</v>
      </c>
      <c r="O14" s="53">
        <f>O11+O13</f>
        <v>12000000</v>
      </c>
      <c r="P14" s="53" t="s">
        <v>43</v>
      </c>
      <c r="Q14" s="53">
        <f t="shared" ref="Q14:V14" si="1">Q11+Q13</f>
        <v>12000000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1" t="s">
        <v>43</v>
      </c>
      <c r="X14" s="41" t="s">
        <v>43</v>
      </c>
      <c r="Y14" s="41" t="s">
        <v>43</v>
      </c>
      <c r="Z14" s="15"/>
    </row>
    <row r="15" spans="1:26" ht="15.75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7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8.75" x14ac:dyDescent="0.3">
      <c r="A17" s="15"/>
      <c r="B17" s="49" t="str">
        <f>ЦБ!B19</f>
        <v>Глава муниципального образования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 t="str">
        <f>ЦБ!W19</f>
        <v>А.А. Деев</v>
      </c>
      <c r="Q17" s="94"/>
      <c r="R17" s="15"/>
      <c r="S17" s="15"/>
      <c r="T17" s="15"/>
      <c r="U17" s="15"/>
      <c r="V17" s="15"/>
      <c r="W17" s="15"/>
      <c r="X17" s="27"/>
      <c r="Y17" s="15"/>
      <c r="Z17" s="15"/>
    </row>
    <row r="18" spans="1:26" ht="18.75" x14ac:dyDescent="0.3">
      <c r="A18" s="15"/>
      <c r="B18" s="49"/>
      <c r="C18" s="49" t="s">
        <v>44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94"/>
      <c r="R18" s="15"/>
      <c r="S18" s="15"/>
      <c r="T18" s="15"/>
      <c r="U18" s="15"/>
      <c r="V18" s="15"/>
      <c r="W18" s="15"/>
      <c r="X18" s="27"/>
      <c r="Y18" s="15"/>
      <c r="Z18" s="15"/>
    </row>
    <row r="19" spans="1:26" ht="18.75" x14ac:dyDescent="0.3">
      <c r="A19" s="15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 t="str">
        <f>ЦБ!W22</f>
        <v>С.А. Кузнецов</v>
      </c>
      <c r="Q19" s="94"/>
      <c r="R19" s="15"/>
      <c r="S19" s="15"/>
      <c r="T19" s="15"/>
      <c r="U19" s="15"/>
      <c r="V19" s="15"/>
      <c r="W19" s="15"/>
      <c r="X19" s="27"/>
      <c r="Y19" s="15"/>
      <c r="Z19" s="15"/>
    </row>
    <row r="20" spans="1:26" ht="18.75" x14ac:dyDescent="0.3">
      <c r="A20" s="15"/>
      <c r="B20" s="49" t="str">
        <f>ЦБ!B22</f>
        <v>Начальник Управления финансов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94"/>
      <c r="R20" s="15"/>
      <c r="S20" s="15"/>
      <c r="T20" s="15"/>
      <c r="U20" s="15"/>
      <c r="V20" s="15"/>
      <c r="W20" s="15"/>
      <c r="X20" s="27"/>
      <c r="Y20" s="15"/>
      <c r="Z20" s="15"/>
    </row>
    <row r="21" spans="1:26" ht="18.75" x14ac:dyDescent="0.3">
      <c r="A21" s="15"/>
      <c r="B21" s="49"/>
      <c r="C21" s="49" t="s">
        <v>44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94"/>
      <c r="R21" s="15"/>
      <c r="S21" s="15"/>
      <c r="T21" s="15"/>
      <c r="U21" s="15"/>
      <c r="V21" s="15"/>
      <c r="W21" s="15"/>
      <c r="X21" s="27"/>
      <c r="Y21" s="15"/>
      <c r="Z21" s="15"/>
    </row>
    <row r="22" spans="1:26" ht="18.75" x14ac:dyDescent="0.3">
      <c r="A22" s="15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15"/>
      <c r="S22" s="15"/>
      <c r="T22" s="15"/>
      <c r="U22" s="15"/>
      <c r="V22" s="15"/>
      <c r="W22" s="15"/>
      <c r="X22" s="27"/>
      <c r="Y22" s="15"/>
      <c r="Z22" s="15"/>
    </row>
    <row r="23" spans="1:26" ht="18.75" x14ac:dyDescent="0.3">
      <c r="A23" s="15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15"/>
      <c r="S23" s="15"/>
      <c r="T23" s="15"/>
      <c r="U23" s="15"/>
      <c r="V23" s="15"/>
      <c r="W23" s="15"/>
      <c r="X23" s="27"/>
      <c r="Y23" s="15"/>
      <c r="Z23" s="15"/>
    </row>
    <row r="24" spans="1:26" ht="15.75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27"/>
      <c r="Y24" s="15"/>
      <c r="Z24" s="15"/>
    </row>
    <row r="25" spans="1:26" ht="15.75" x14ac:dyDescent="0.25">
      <c r="A25" s="15"/>
      <c r="B25" s="90" t="str">
        <f>ЦБ!B27</f>
        <v>исп.Иванова Г.И.</v>
      </c>
      <c r="C25" s="90"/>
      <c r="D25" s="90"/>
      <c r="E25" s="90"/>
      <c r="F25" s="90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x14ac:dyDescent="0.25">
      <c r="A26" s="15"/>
      <c r="B26" s="90" t="s">
        <v>104</v>
      </c>
      <c r="C26" s="90"/>
      <c r="D26" s="90"/>
      <c r="E26" s="90"/>
      <c r="F26" s="90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</sheetData>
  <mergeCells count="3">
    <mergeCell ref="B6:W6"/>
    <mergeCell ref="B25:F25"/>
    <mergeCell ref="B26:F26"/>
  </mergeCells>
  <pageMargins left="0.70866141732283472" right="0.31496062992125984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opLeftCell="A4" zoomScale="78" zoomScaleNormal="78" workbookViewId="0">
      <selection activeCell="N11" sqref="N11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9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12.85546875" customWidth="1"/>
    <col min="12" max="12" width="9.85546875" customWidth="1"/>
    <col min="13" max="13" width="16" customWidth="1"/>
    <col min="14" max="14" width="12.28515625" customWidth="1"/>
    <col min="15" max="15" width="21.85546875" customWidth="1"/>
    <col min="16" max="16" width="8" customWidth="1"/>
    <col min="17" max="17" width="17" customWidth="1"/>
    <col min="18" max="18" width="9" customWidth="1"/>
    <col min="19" max="19" width="10.85546875" customWidth="1"/>
    <col min="20" max="20" width="6.28515625" customWidth="1"/>
    <col min="21" max="21" width="22.7109375" customWidth="1"/>
    <col min="22" max="22" width="23.42578125" customWidth="1"/>
    <col min="23" max="23" width="14.855468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 февраля 2024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91" t="s">
        <v>103</v>
      </c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x14ac:dyDescent="0.25">
      <c r="Y6" s="10"/>
    </row>
    <row r="7" spans="1:25" ht="51" customHeight="1" x14ac:dyDescent="0.3">
      <c r="C7" s="84" t="s">
        <v>99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45" t="s">
        <v>73</v>
      </c>
      <c r="V9" s="45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83" t="s">
        <v>76</v>
      </c>
      <c r="B11" s="18" t="s">
        <v>109</v>
      </c>
      <c r="C11" s="18" t="s">
        <v>107</v>
      </c>
      <c r="D11" s="18" t="s">
        <v>43</v>
      </c>
      <c r="E11" s="18" t="s">
        <v>43</v>
      </c>
      <c r="F11" s="18" t="s">
        <v>105</v>
      </c>
      <c r="G11" s="18" t="s">
        <v>106</v>
      </c>
      <c r="H11" s="19">
        <v>44740</v>
      </c>
      <c r="I11" s="18">
        <v>0.1</v>
      </c>
      <c r="J11" s="18" t="s">
        <v>113</v>
      </c>
      <c r="K11" s="26"/>
      <c r="L11" s="19"/>
      <c r="M11" s="20">
        <f>K11</f>
        <v>0</v>
      </c>
      <c r="N11" s="19">
        <v>46556</v>
      </c>
      <c r="O11" s="50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51">
        <f>O11</f>
        <v>70587700</v>
      </c>
      <c r="V11" s="51">
        <f>U11</f>
        <v>70587700</v>
      </c>
      <c r="W11" s="17" t="s">
        <v>108</v>
      </c>
      <c r="X11" s="18" t="s">
        <v>43</v>
      </c>
      <c r="Y11" s="18" t="s">
        <v>43</v>
      </c>
    </row>
    <row r="12" spans="1:25" ht="18.75" x14ac:dyDescent="0.25">
      <c r="A12" s="59" t="s">
        <v>33</v>
      </c>
      <c r="B12" s="60" t="s">
        <v>43</v>
      </c>
      <c r="C12" s="60" t="s">
        <v>43</v>
      </c>
      <c r="D12" s="60" t="s">
        <v>43</v>
      </c>
      <c r="E12" s="60" t="s">
        <v>43</v>
      </c>
      <c r="F12" s="60" t="s">
        <v>43</v>
      </c>
      <c r="G12" s="60" t="s">
        <v>43</v>
      </c>
      <c r="H12" s="60" t="s">
        <v>43</v>
      </c>
      <c r="I12" s="60" t="s">
        <v>43</v>
      </c>
      <c r="J12" s="60" t="s">
        <v>43</v>
      </c>
      <c r="K12" s="61">
        <f>K11</f>
        <v>0</v>
      </c>
      <c r="L12" s="62" t="s">
        <v>43</v>
      </c>
      <c r="M12" s="63">
        <f>M11</f>
        <v>0</v>
      </c>
      <c r="N12" s="62" t="s">
        <v>43</v>
      </c>
      <c r="O12" s="58">
        <f>O11</f>
        <v>70587700</v>
      </c>
      <c r="P12" s="54" t="s">
        <v>43</v>
      </c>
      <c r="Q12" s="58" t="s">
        <v>43</v>
      </c>
      <c r="R12" s="54" t="s">
        <v>43</v>
      </c>
      <c r="S12" s="54" t="s">
        <v>43</v>
      </c>
      <c r="T12" s="54" t="s">
        <v>43</v>
      </c>
      <c r="U12" s="64">
        <f>U11</f>
        <v>70587700</v>
      </c>
      <c r="V12" s="64">
        <f>V11</f>
        <v>70587700</v>
      </c>
      <c r="W12" s="60" t="s">
        <v>43</v>
      </c>
      <c r="X12" s="60" t="s">
        <v>43</v>
      </c>
      <c r="Y12" s="60" t="s">
        <v>43</v>
      </c>
    </row>
    <row r="13" spans="1:25" ht="104.25" customHeight="1" x14ac:dyDescent="0.25">
      <c r="A13" s="3" t="s">
        <v>77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3">
        <v>0</v>
      </c>
      <c r="L13" s="13" t="s">
        <v>43</v>
      </c>
      <c r="M13" s="22" t="s">
        <v>43</v>
      </c>
      <c r="N13" s="13" t="s">
        <v>43</v>
      </c>
      <c r="O13" s="46">
        <v>0</v>
      </c>
      <c r="P13" s="47" t="s">
        <v>43</v>
      </c>
      <c r="Q13" s="46" t="s">
        <v>43</v>
      </c>
      <c r="R13" s="47" t="s">
        <v>43</v>
      </c>
      <c r="S13" s="47" t="s">
        <v>43</v>
      </c>
      <c r="T13" s="47" t="s">
        <v>43</v>
      </c>
      <c r="U13" s="46">
        <v>0</v>
      </c>
      <c r="V13" s="46">
        <v>0</v>
      </c>
      <c r="W13" s="16" t="s">
        <v>43</v>
      </c>
      <c r="X13" s="16" t="s">
        <v>43</v>
      </c>
      <c r="Y13" s="16" t="s">
        <v>43</v>
      </c>
    </row>
    <row r="14" spans="1:25" x14ac:dyDescent="0.25">
      <c r="A14" s="5" t="s">
        <v>33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f>K13</f>
        <v>0</v>
      </c>
      <c r="L14" s="13" t="s">
        <v>43</v>
      </c>
      <c r="M14" s="22">
        <v>0</v>
      </c>
      <c r="N14" s="13" t="s">
        <v>43</v>
      </c>
      <c r="O14" s="22">
        <f>O13</f>
        <v>0</v>
      </c>
      <c r="P14" s="13" t="s">
        <v>43</v>
      </c>
      <c r="Q14" s="22" t="s">
        <v>43</v>
      </c>
      <c r="R14" s="13" t="s">
        <v>43</v>
      </c>
      <c r="S14" s="13" t="s">
        <v>43</v>
      </c>
      <c r="T14" s="13" t="s">
        <v>43</v>
      </c>
      <c r="U14" s="22">
        <f>U13</f>
        <v>0</v>
      </c>
      <c r="V14" s="22">
        <f>V13</f>
        <v>0</v>
      </c>
      <c r="W14" s="16" t="s">
        <v>43</v>
      </c>
      <c r="X14" s="16" t="s">
        <v>43</v>
      </c>
      <c r="Y14" s="16" t="s">
        <v>43</v>
      </c>
    </row>
    <row r="15" spans="1:25" ht="18.75" x14ac:dyDescent="0.25">
      <c r="A15" s="14" t="s">
        <v>32</v>
      </c>
      <c r="B15" s="24" t="s">
        <v>43</v>
      </c>
      <c r="C15" s="24" t="s">
        <v>43</v>
      </c>
      <c r="D15" s="24" t="s">
        <v>43</v>
      </c>
      <c r="E15" s="24" t="s">
        <v>43</v>
      </c>
      <c r="F15" s="24" t="s">
        <v>43</v>
      </c>
      <c r="G15" s="24" t="s">
        <v>43</v>
      </c>
      <c r="H15" s="24" t="s">
        <v>43</v>
      </c>
      <c r="I15" s="24" t="s">
        <v>43</v>
      </c>
      <c r="J15" s="24" t="s">
        <v>43</v>
      </c>
      <c r="K15" s="41">
        <f>K14+K12</f>
        <v>0</v>
      </c>
      <c r="L15" s="23" t="s">
        <v>43</v>
      </c>
      <c r="M15" s="57">
        <f>M12+M14</f>
        <v>0</v>
      </c>
      <c r="N15" s="23" t="s">
        <v>43</v>
      </c>
      <c r="O15" s="58">
        <f>O14+O12</f>
        <v>70587700</v>
      </c>
      <c r="P15" s="54" t="s">
        <v>43</v>
      </c>
      <c r="Q15" s="58" t="s">
        <v>43</v>
      </c>
      <c r="R15" s="54" t="s">
        <v>43</v>
      </c>
      <c r="S15" s="54" t="s">
        <v>43</v>
      </c>
      <c r="T15" s="54" t="s">
        <v>43</v>
      </c>
      <c r="U15" s="58">
        <f>U14+U12</f>
        <v>70587700</v>
      </c>
      <c r="V15" s="58">
        <f>V14+V12</f>
        <v>70587700</v>
      </c>
      <c r="W15" s="24" t="s">
        <v>43</v>
      </c>
      <c r="X15" s="24" t="s">
        <v>43</v>
      </c>
      <c r="Y15" s="24" t="s">
        <v>43</v>
      </c>
    </row>
    <row r="18" spans="1:24" ht="18.75" x14ac:dyDescent="0.3">
      <c r="A18" s="15"/>
      <c r="B18" s="49" t="str">
        <f>ЦБ!B19</f>
        <v>Глава муниципального образования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 t="str">
        <f>ЦБ!W19</f>
        <v>А.А. Деев</v>
      </c>
      <c r="R18" s="49"/>
      <c r="S18" s="15"/>
      <c r="X18" s="10"/>
    </row>
    <row r="19" spans="1:24" ht="18.75" x14ac:dyDescent="0.3">
      <c r="A19" s="15"/>
      <c r="B19" s="49"/>
      <c r="C19" s="48" t="s">
        <v>44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15"/>
      <c r="X19" s="10"/>
    </row>
    <row r="20" spans="1:24" ht="18.75" x14ac:dyDescent="0.3">
      <c r="A20" s="15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15"/>
      <c r="X20" s="10"/>
    </row>
    <row r="21" spans="1:24" ht="18.75" x14ac:dyDescent="0.3">
      <c r="A21" s="15"/>
      <c r="B21" s="49" t="str">
        <f>ЦБ!B22</f>
        <v>Начальник Управления финансов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 t="str">
        <f>крО!P19</f>
        <v>С.А. Кузнецов</v>
      </c>
      <c r="R21" s="49"/>
      <c r="S21" s="15"/>
      <c r="X21" s="10"/>
    </row>
    <row r="22" spans="1:24" ht="18.75" x14ac:dyDescent="0.3">
      <c r="B22" s="49"/>
      <c r="C22" s="48" t="s">
        <v>44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X22" s="10"/>
    </row>
    <row r="23" spans="1:24" x14ac:dyDescent="0.25"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B26" s="86" t="str">
        <f>ЦБ!B27</f>
        <v>исп.Иванова Г.И.</v>
      </c>
      <c r="C26" s="86"/>
      <c r="D26" s="86"/>
      <c r="E26" s="86"/>
      <c r="F26" s="86"/>
    </row>
    <row r="27" spans="1:24" x14ac:dyDescent="0.25">
      <c r="B27" s="86" t="s">
        <v>104</v>
      </c>
      <c r="C27" s="86"/>
      <c r="D27" s="86"/>
      <c r="E27" s="86"/>
      <c r="F27" s="86"/>
    </row>
  </sheetData>
  <mergeCells count="4">
    <mergeCell ref="C7:P7"/>
    <mergeCell ref="O5:Y5"/>
    <mergeCell ref="B26:F26"/>
    <mergeCell ref="B27:F2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19" workbookViewId="0">
      <selection activeCell="H31" sqref="H31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 февраля 2024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103</v>
      </c>
    </row>
    <row r="6" spans="1:20" x14ac:dyDescent="0.25">
      <c r="E6" s="25" t="s">
        <v>112</v>
      </c>
      <c r="F6" s="25"/>
      <c r="G6" s="25"/>
      <c r="H6" s="25"/>
      <c r="I6" s="25"/>
      <c r="J6" s="25"/>
      <c r="K6" s="25"/>
      <c r="L6" s="25"/>
      <c r="M6" s="25"/>
    </row>
    <row r="7" spans="1:20" x14ac:dyDescent="0.25">
      <c r="E7" s="25" t="s">
        <v>96</v>
      </c>
      <c r="F7" s="25"/>
      <c r="G7" s="25"/>
      <c r="H7" s="25"/>
      <c r="I7" s="25"/>
      <c r="J7" s="25"/>
      <c r="K7" s="25"/>
      <c r="L7" s="25"/>
      <c r="M7" s="25"/>
    </row>
    <row r="8" spans="1:20" x14ac:dyDescent="0.25">
      <c r="E8" s="25"/>
      <c r="F8" s="25"/>
      <c r="G8" s="25"/>
      <c r="H8" s="25"/>
      <c r="I8" s="25"/>
      <c r="J8" s="25"/>
      <c r="K8" s="25"/>
      <c r="L8" s="25"/>
      <c r="M8" s="25"/>
    </row>
    <row r="9" spans="1:20" ht="36.75" customHeight="1" x14ac:dyDescent="0.25">
      <c r="E9" s="92" t="s">
        <v>98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110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111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8.75" x14ac:dyDescent="0.3">
      <c r="C23" s="49" t="str">
        <f>ЦБ!B19</f>
        <v>Глава муниципального образования</v>
      </c>
      <c r="D23" s="49"/>
      <c r="E23" s="49"/>
      <c r="F23" s="49"/>
      <c r="G23" s="49"/>
      <c r="H23" s="49"/>
      <c r="I23" s="49"/>
      <c r="J23" s="49"/>
      <c r="K23" s="49"/>
      <c r="L23" s="49"/>
      <c r="M23" s="49" t="str">
        <f>ЦБ!W19</f>
        <v>А.А. Деев</v>
      </c>
      <c r="N23" s="49"/>
      <c r="Q23" s="10"/>
    </row>
    <row r="24" spans="1:20" ht="18.75" x14ac:dyDescent="0.3">
      <c r="C24" s="49"/>
      <c r="D24" s="48" t="s">
        <v>44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Q24" s="10"/>
    </row>
    <row r="25" spans="1:20" ht="18.75" x14ac:dyDescent="0.3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Q25" s="10"/>
    </row>
    <row r="26" spans="1:20" ht="18.75" x14ac:dyDescent="0.3">
      <c r="C26" s="49" t="str">
        <f>ЦБ!B22</f>
        <v>Начальник Управления финансов</v>
      </c>
      <c r="D26" s="49"/>
      <c r="E26" s="49"/>
      <c r="F26" s="49"/>
      <c r="G26" s="49"/>
      <c r="H26" s="49"/>
      <c r="I26" s="49"/>
      <c r="J26" s="49"/>
      <c r="K26" s="49"/>
      <c r="L26" s="49"/>
      <c r="M26" s="49" t="str">
        <f>ЦБ!W22</f>
        <v>С.А. Кузнецов</v>
      </c>
      <c r="N26" s="49"/>
      <c r="Q26" s="10"/>
    </row>
    <row r="27" spans="1:20" ht="15.75" x14ac:dyDescent="0.25">
      <c r="C27" s="15" t="s">
        <v>115</v>
      </c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86" t="str">
        <f>ЦБ!B27</f>
        <v>исп.Иванова Г.И.</v>
      </c>
      <c r="D31" s="86"/>
      <c r="E31" s="86"/>
      <c r="F31" s="86"/>
      <c r="G31" s="86"/>
    </row>
    <row r="32" spans="1:20" x14ac:dyDescent="0.25">
      <c r="C32" s="86" t="s">
        <v>104</v>
      </c>
      <c r="D32" s="86"/>
      <c r="E32" s="86"/>
      <c r="F32" s="86"/>
      <c r="G32" s="86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2024-02-01T09:15:38Z</dcterms:modified>
</cp:coreProperties>
</file>