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 кв 2020г" sheetId="4" r:id="rId1"/>
  </sheets>
  <calcPr calcId="145621"/>
</workbook>
</file>

<file path=xl/calcChain.xml><?xml version="1.0" encoding="utf-8"?>
<calcChain xmlns="http://schemas.openxmlformats.org/spreadsheetml/2006/main">
  <c r="N234" i="4" l="1"/>
  <c r="G234" i="4"/>
  <c r="N233" i="4"/>
  <c r="G233" i="4"/>
  <c r="N232" i="4"/>
  <c r="N231" i="4"/>
  <c r="G231" i="4"/>
  <c r="N230" i="4"/>
  <c r="G230" i="4"/>
  <c r="N228" i="4"/>
  <c r="N227" i="4"/>
  <c r="G227" i="4"/>
  <c r="N225" i="4"/>
  <c r="G225" i="4"/>
  <c r="N224" i="4"/>
  <c r="G224" i="4"/>
  <c r="N222" i="4"/>
  <c r="G222" i="4"/>
  <c r="N221" i="4"/>
  <c r="N220" i="4"/>
  <c r="G220" i="4"/>
  <c r="N219" i="4"/>
  <c r="G219" i="4"/>
  <c r="N217" i="4"/>
  <c r="N216" i="4"/>
  <c r="G216" i="4"/>
  <c r="N215" i="4"/>
  <c r="G215" i="4"/>
  <c r="N214" i="4"/>
  <c r="N213" i="4"/>
  <c r="G213" i="4"/>
  <c r="N212" i="4"/>
  <c r="G212" i="4"/>
  <c r="N210" i="4" l="1"/>
  <c r="N209" i="4"/>
  <c r="N208" i="4"/>
  <c r="N207" i="4"/>
  <c r="N206" i="4"/>
  <c r="N205" i="4"/>
  <c r="G205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G192" i="4"/>
  <c r="N190" i="4"/>
  <c r="G190" i="4"/>
  <c r="N188" i="4"/>
  <c r="G188" i="4"/>
  <c r="N186" i="4"/>
  <c r="N185" i="4"/>
  <c r="G185" i="4"/>
  <c r="N177" i="4" l="1"/>
  <c r="N121" i="4"/>
  <c r="N81" i="4"/>
  <c r="N9" i="4"/>
  <c r="N183" i="4"/>
  <c r="N182" i="4"/>
  <c r="G182" i="4"/>
  <c r="N180" i="4"/>
  <c r="G179" i="4"/>
  <c r="N176" i="4"/>
  <c r="G175" i="4"/>
  <c r="N173" i="4"/>
  <c r="N172" i="4"/>
  <c r="G171" i="4"/>
  <c r="N168" i="4"/>
  <c r="G168" i="4"/>
  <c r="N166" i="4"/>
  <c r="N165" i="4"/>
  <c r="G165" i="4"/>
  <c r="N163" i="4"/>
  <c r="N162" i="4"/>
  <c r="G162" i="4"/>
  <c r="N160" i="4"/>
  <c r="N159" i="4"/>
  <c r="G159" i="4"/>
  <c r="N157" i="4"/>
  <c r="G156" i="4"/>
  <c r="N154" i="4"/>
  <c r="N153" i="4"/>
  <c r="G153" i="4"/>
  <c r="N151" i="4"/>
  <c r="N150" i="4"/>
  <c r="G150" i="4"/>
  <c r="G147" i="4"/>
  <c r="N145" i="4"/>
  <c r="G144" i="4"/>
  <c r="N142" i="4"/>
  <c r="G141" i="4"/>
  <c r="N139" i="4"/>
  <c r="G138" i="4"/>
  <c r="N136" i="4"/>
  <c r="G135" i="4"/>
  <c r="N133" i="4"/>
  <c r="N132" i="4"/>
  <c r="G132" i="4"/>
  <c r="N130" i="4"/>
  <c r="N129" i="4"/>
  <c r="N128" i="4"/>
  <c r="N127" i="4"/>
  <c r="G126" i="4"/>
  <c r="N124" i="4"/>
  <c r="N123" i="4"/>
  <c r="G120" i="4"/>
  <c r="N118" i="4"/>
  <c r="G117" i="4"/>
  <c r="N115" i="4"/>
  <c r="G114" i="4"/>
  <c r="N112" i="4"/>
  <c r="N111" i="4"/>
  <c r="N109" i="4"/>
  <c r="N108" i="4"/>
  <c r="N107" i="4"/>
  <c r="N106" i="4"/>
  <c r="N103" i="4"/>
  <c r="G102" i="4"/>
  <c r="N100" i="4"/>
  <c r="N97" i="4"/>
  <c r="G96" i="4"/>
  <c r="N94" i="4"/>
  <c r="N91" i="4"/>
  <c r="G90" i="4"/>
  <c r="N88" i="4"/>
  <c r="N87" i="4"/>
  <c r="N85" i="4"/>
  <c r="N84" i="4"/>
  <c r="G84" i="4"/>
  <c r="N82" i="4"/>
  <c r="N79" i="4"/>
  <c r="G78" i="4"/>
  <c r="N76" i="4"/>
  <c r="N73" i="4"/>
  <c r="G72" i="4"/>
  <c r="N70" i="4"/>
  <c r="N67" i="4"/>
  <c r="N66" i="4"/>
  <c r="N65" i="4"/>
  <c r="N61" i="4"/>
  <c r="G60" i="4"/>
  <c r="N58" i="4"/>
  <c r="N57" i="4"/>
  <c r="N55" i="4"/>
  <c r="N52" i="4"/>
  <c r="G51" i="4"/>
  <c r="N49" i="4"/>
  <c r="N46" i="4"/>
  <c r="G45" i="4"/>
  <c r="N43" i="4"/>
  <c r="N42" i="4"/>
  <c r="N40" i="4"/>
  <c r="N37" i="4"/>
  <c r="N34" i="4"/>
  <c r="M34" i="4"/>
  <c r="N33" i="4"/>
  <c r="G33" i="4"/>
  <c r="N31" i="4"/>
  <c r="N30" i="4"/>
  <c r="N28" i="4"/>
  <c r="N25" i="4"/>
  <c r="M25" i="4"/>
  <c r="G24" i="4"/>
  <c r="N22" i="4"/>
  <c r="G21" i="4"/>
  <c r="N19" i="4"/>
  <c r="G18" i="4"/>
  <c r="N16" i="4"/>
  <c r="N15" i="4"/>
  <c r="G15" i="4"/>
  <c r="N13" i="4"/>
  <c r="N12" i="4"/>
  <c r="G12" i="4"/>
  <c r="N10" i="4"/>
  <c r="G9" i="4"/>
  <c r="N7" i="4"/>
  <c r="G6" i="4"/>
</calcChain>
</file>

<file path=xl/sharedStrings.xml><?xml version="1.0" encoding="utf-8"?>
<sst xmlns="http://schemas.openxmlformats.org/spreadsheetml/2006/main" count="542" uniqueCount="183">
  <si>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</si>
  <si>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</si>
  <si>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</si>
  <si>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</si>
  <si>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</si>
  <si>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</si>
  <si>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</si>
  <si>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</si>
  <si>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</si>
  <si>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</si>
  <si>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</si>
  <si>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</si>
  <si>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</si>
  <si>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</si>
  <si>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</si>
  <si>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</si>
  <si>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</si>
  <si>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</si>
  <si>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</si>
  <si>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</si>
  <si>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</si>
  <si>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</si>
  <si>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</si>
  <si>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</si>
  <si>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</si>
  <si>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</si>
  <si>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</si>
  <si>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</si>
  <si>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</si>
  <si>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</si>
  <si>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</si>
  <si>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</si>
  <si>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</si>
  <si>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</si>
  <si>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</si>
  <si>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</si>
  <si>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</si>
  <si>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</si>
  <si>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</si>
  <si>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</si>
  <si>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</si>
  <si>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</si>
  <si>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</si>
  <si>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</si>
  <si>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</si>
  <si>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</si>
  <si>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</si>
  <si>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</si>
  <si>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</si>
  <si>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</si>
  <si>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</si>
  <si>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</si>
  <si>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</si>
  <si>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</si>
  <si>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</si>
  <si>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</si>
  <si>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</si>
  <si>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</si>
  <si>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</si>
  <si>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</si>
  <si>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</si>
  <si>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</si>
  <si>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2. Удовлетворенность населения качеством дошкольного   образования</t>
  </si>
  <si>
    <t>3. Удовлетворенность населения качеством  общего образования</t>
  </si>
  <si>
    <t>6. МОУ ООШ д. Иваново-Самарское</t>
  </si>
  <si>
    <t>8. МОУ СОШ д. Нижние Юри</t>
  </si>
  <si>
    <t>14. МОУ СОШ д. Бобья-Уча</t>
  </si>
  <si>
    <t xml:space="preserve"> 16. МОУ СОШ д. Аксакшур</t>
  </si>
  <si>
    <t xml:space="preserve"> 15. МОУ СОШ с. Яган-Докья</t>
  </si>
  <si>
    <t xml:space="preserve"> 17. МОУ СОШ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</si>
  <si>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</si>
  <si>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</si>
  <si>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</si>
  <si>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21.  МОУ НОШ-д/с д. Кулаево</t>
  </si>
  <si>
    <t xml:space="preserve"> 1. МОУ СОШ с. Пугачево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</si>
  <si>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</si>
  <si>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</si>
  <si>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</si>
  <si>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</si>
  <si>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7. МОУ СОШ с. Бураново</t>
  </si>
  <si>
    <t xml:space="preserve"> 9. МОУ СОШ д. Гожня</t>
  </si>
  <si>
    <t xml:space="preserve"> 10. МОУ СОШ с. Ильинское</t>
  </si>
  <si>
    <t xml:space="preserve"> 11. МОУ СОШ д. Баграш-Бигра</t>
  </si>
  <si>
    <t>12. МОУ ООШ д. Новая Монья</t>
  </si>
  <si>
    <t xml:space="preserve"> 13. МОУ СОШ с. Уром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</si>
  <si>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</si>
  <si>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23. МДОУ д/с №1 "Колокольчик" с. Малая Пурга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</si>
  <si>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</si>
  <si>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</si>
  <si>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</si>
  <si>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</si>
  <si>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</si>
  <si>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</si>
  <si>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</si>
  <si>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</si>
  <si>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</si>
  <si>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</si>
  <si>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</si>
  <si>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t>35. МОУ ДОД Малопургинский ЦДТ</t>
  </si>
  <si>
    <t>36. МОУ ДОД Малопургинская ДЮСШ</t>
  </si>
  <si>
    <t>37.  МКОУ Кечевская школа-интернат</t>
  </si>
  <si>
    <t>38. Малопургинский Центр образования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</si>
  <si>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2020 года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</si>
  <si>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</si>
  <si>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</si>
  <si>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</si>
  <si>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Данные за 1 квартал.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</si>
  <si>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</si>
  <si>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</si>
  <si>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</si>
  <si>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</si>
  <si>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</si>
  <si>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</si>
  <si>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>Информирование о туристических ресурсах</t>
  </si>
  <si>
    <t>1.Количество посещений</t>
  </si>
  <si>
    <t>Человек</t>
  </si>
  <si>
    <t>В свяси с самоизоляцией.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</si>
  <si>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</si>
  <si>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</si>
  <si>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Процент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</si>
  <si>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</si>
  <si>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</si>
  <si>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</si>
  <si>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</si>
  <si>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</si>
  <si>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</si>
  <si>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</si>
  <si>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</si>
  <si>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</si>
  <si>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</si>
  <si>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Формирование финансовой (бухгалтерской) отчетности бюджетных и автономных учреждений</t>
  </si>
  <si>
    <t>Количество комплектов отчетов</t>
  </si>
  <si>
    <t>Ед.</t>
  </si>
  <si>
    <t>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</si>
  <si>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</si>
  <si>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</si>
  <si>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39.МБУ "Центр по комплексному обслуживанию МУ и ЕДДС"</t>
  </si>
  <si>
    <t>40. МАУ "Служба заказчика и землеустройства муниципального образования "Малопургинский район"</t>
  </si>
  <si>
    <t xml:space="preserve">41 МАУ "Туристический центр "Тюрагай" </t>
  </si>
  <si>
    <t>42. МАУ "Юридическая служба муниципального образования "Малопургинский район"</t>
  </si>
  <si>
    <t>43.МКУ "Централизованная бухгалтерия муниципального образования "Малопургинский район"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</si>
  <si>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</si>
  <si>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</si>
  <si>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</si>
  <si>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</si>
  <si>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</si>
  <si>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</si>
  <si>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</si>
  <si>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</si>
  <si>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</si>
  <si>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</si>
  <si>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</si>
  <si>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</si>
  <si>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</si>
  <si>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</si>
  <si>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</si>
  <si>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</si>
  <si>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</si>
  <si>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</si>
  <si>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</si>
  <si>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</si>
  <si>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</si>
  <si>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</si>
  <si>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</si>
  <si>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</si>
  <si>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</si>
  <si>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</si>
  <si>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</si>
  <si>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</si>
  <si>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</si>
  <si>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</si>
  <si>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</si>
  <si>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</si>
  <si>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</si>
  <si>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отсев по заявл родит ученика в связи с перем места жит-ва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</si>
  <si>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</si>
  <si>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</si>
  <si>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</si>
  <si>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44.МУК «Малопургинская межпоселенческая ЦБС»</t>
  </si>
  <si>
    <t>45.МУК «Малопургинская межпоселенческая ЦКС»</t>
  </si>
  <si>
    <t>46.МБУК «Малопургинский районный краеведческий музей»</t>
  </si>
  <si>
    <t>47.МБУК «Старомоньинский Дом ремёсел»</t>
  </si>
  <si>
    <t>48.МБУ ДО «Малопургинская детская школа искусств»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</si>
</sst>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0" fillId="2" borderId="0" xfId="0" applyNumberFormat="1" applyFill="1" applyAlignment="1"/>
    <xf numFmtId="1" fontId="5" fillId="2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2" borderId="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0" fillId="0" borderId="15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4" xfId="0" applyNumberFormat="1" applyBorder="1" applyAlignment="1"/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1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4" xfId="0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0" fillId="2" borderId="15" xfId="0" applyNumberForma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textRotation="90" wrapText="1"/>
    </xf>
    <xf numFmtId="4" fontId="16" fillId="0" borderId="9" xfId="0" applyNumberFormat="1" applyFont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/>
    <xf numFmtId="4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4" fontId="17" fillId="2" borderId="4" xfId="0" applyNumberFormat="1" applyFont="1" applyFill="1" applyBorder="1" applyAlignment="1">
      <alignment horizontal="center" vertical="top" wrapText="1"/>
    </xf>
    <xf numFmtId="1" fontId="17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17" fillId="2" borderId="5" xfId="0" applyNumberFormat="1" applyFont="1" applyFill="1" applyBorder="1" applyAlignment="1">
      <alignment horizontal="center" vertical="top" wrapText="1"/>
    </xf>
    <xf numFmtId="49" fontId="17" fillId="2" borderId="7" xfId="0" applyNumberFormat="1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9"/>
  <sheetViews>
    <sheetView tabSelected="1" topLeftCell="A133" workbookViewId="0">
      <selection activeCell="H3" sqref="H3:J3"/>
    </sheetView>
  </sheetViews>
  <sheetFormatPr defaultRowHeight="14.4" x14ac:dyDescent="0.3"/>
  <cols>
    <col min="2" max="2" width="4.5546875" customWidth="1"/>
    <col min="3" max="3" width="3.5546875" customWidth="1"/>
    <col min="4" max="4" width="14.109375" style="1" customWidth="1"/>
    <col min="5" max="5" width="12.6640625" style="1" customWidth="1"/>
    <col min="6" max="6" width="1.6640625" style="1" customWidth="1"/>
    <col min="7" max="7" width="8.44140625" customWidth="1"/>
    <col min="9" max="9" width="9.10937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.88671875" style="3" customWidth="1"/>
    <col min="16" max="16" width="7.6640625" customWidth="1"/>
    <col min="17" max="17" width="7.33203125" customWidth="1"/>
  </cols>
  <sheetData>
    <row r="1" spans="1:17" x14ac:dyDescent="0.3">
      <c r="D1"/>
      <c r="E1"/>
      <c r="F1"/>
      <c r="M1" s="17"/>
    </row>
    <row r="2" spans="1:17" ht="52.8" customHeight="1" x14ac:dyDescent="0.3">
      <c r="A2" s="153" t="s">
        <v>102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39" customHeight="1" x14ac:dyDescent="0.3">
      <c r="A3" s="154" t="s">
        <v>0</v>
      </c>
      <c r="B3" s="155"/>
      <c r="C3" s="156"/>
      <c r="D3" s="160" t="s">
        <v>1</v>
      </c>
      <c r="E3" s="161"/>
      <c r="F3" s="161"/>
      <c r="G3" s="162"/>
      <c r="H3" s="160" t="s">
        <v>2</v>
      </c>
      <c r="I3" s="161"/>
      <c r="J3" s="162"/>
      <c r="K3" s="160" t="s">
        <v>3</v>
      </c>
      <c r="L3" s="161"/>
      <c r="M3" s="161"/>
      <c r="N3" s="162"/>
      <c r="O3" s="25"/>
      <c r="P3" s="154" t="s">
        <v>4</v>
      </c>
      <c r="Q3" s="156"/>
    </row>
    <row r="4" spans="1:17" ht="110.4" x14ac:dyDescent="0.3">
      <c r="A4" s="157"/>
      <c r="B4" s="158"/>
      <c r="C4" s="159"/>
      <c r="D4" s="19" t="s">
        <v>5</v>
      </c>
      <c r="E4" s="163" t="s">
        <v>6</v>
      </c>
      <c r="F4" s="164"/>
      <c r="G4" s="20" t="s">
        <v>7</v>
      </c>
      <c r="H4" s="165" t="s">
        <v>8</v>
      </c>
      <c r="I4" s="166"/>
      <c r="J4" s="20" t="s">
        <v>9</v>
      </c>
      <c r="K4" s="20" t="s">
        <v>10</v>
      </c>
      <c r="L4" s="20" t="s">
        <v>11</v>
      </c>
      <c r="M4" s="21" t="s">
        <v>12</v>
      </c>
      <c r="N4" s="20" t="s">
        <v>13</v>
      </c>
      <c r="O4" s="26" t="s">
        <v>14</v>
      </c>
      <c r="P4" s="157"/>
      <c r="Q4" s="159"/>
    </row>
    <row r="5" spans="1:17" ht="15" customHeight="1" x14ac:dyDescent="0.3">
      <c r="A5" s="146" t="s">
        <v>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</row>
    <row r="6" spans="1:17" s="7" customFormat="1" ht="25.95" customHeight="1" x14ac:dyDescent="0.25">
      <c r="A6" s="124" t="s">
        <v>16</v>
      </c>
      <c r="B6" s="125"/>
      <c r="C6" s="126"/>
      <c r="D6" s="130">
        <v>23950500</v>
      </c>
      <c r="E6" s="132">
        <v>4643844.25</v>
      </c>
      <c r="F6" s="133"/>
      <c r="G6" s="136">
        <f>E6/D6*100</f>
        <v>19.389341558631344</v>
      </c>
      <c r="H6" s="138" t="s">
        <v>17</v>
      </c>
      <c r="I6" s="139"/>
      <c r="J6" s="6" t="s">
        <v>18</v>
      </c>
      <c r="K6" s="6">
        <v>312</v>
      </c>
      <c r="L6" s="6">
        <v>312</v>
      </c>
      <c r="M6" s="18">
        <v>5</v>
      </c>
      <c r="N6" s="18">
        <v>100</v>
      </c>
      <c r="O6" s="5"/>
      <c r="P6" s="124" t="s">
        <v>19</v>
      </c>
      <c r="Q6" s="126"/>
    </row>
    <row r="7" spans="1:17" s="7" customFormat="1" ht="37.5" customHeight="1" x14ac:dyDescent="0.25">
      <c r="A7" s="127"/>
      <c r="B7" s="128"/>
      <c r="C7" s="129"/>
      <c r="D7" s="149"/>
      <c r="E7" s="150"/>
      <c r="F7" s="151"/>
      <c r="G7" s="152"/>
      <c r="H7" s="138" t="s">
        <v>57</v>
      </c>
      <c r="I7" s="139"/>
      <c r="J7" s="6" t="s">
        <v>20</v>
      </c>
      <c r="K7" s="6">
        <v>100</v>
      </c>
      <c r="L7" s="6">
        <v>100</v>
      </c>
      <c r="M7" s="18">
        <v>5</v>
      </c>
      <c r="N7" s="18">
        <f t="shared" ref="N7:N10" si="0">L7/K7*100</f>
        <v>100</v>
      </c>
      <c r="O7" s="5"/>
      <c r="P7" s="127"/>
      <c r="Q7" s="129"/>
    </row>
    <row r="8" spans="1:17" s="7" customFormat="1" ht="19.5" customHeight="1" x14ac:dyDescent="0.25">
      <c r="A8" s="39" t="s">
        <v>75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s="7" customFormat="1" ht="25.2" customHeight="1" x14ac:dyDescent="0.25">
      <c r="A9" s="124" t="s">
        <v>16</v>
      </c>
      <c r="B9" s="125"/>
      <c r="C9" s="126"/>
      <c r="D9" s="130">
        <v>34100000</v>
      </c>
      <c r="E9" s="132">
        <v>6736945.1500000004</v>
      </c>
      <c r="F9" s="133"/>
      <c r="G9" s="136">
        <f>E9/D9*100</f>
        <v>19.756437390029326</v>
      </c>
      <c r="H9" s="138" t="s">
        <v>17</v>
      </c>
      <c r="I9" s="139"/>
      <c r="J9" s="6" t="s">
        <v>18</v>
      </c>
      <c r="K9" s="6">
        <v>660</v>
      </c>
      <c r="L9" s="6">
        <v>661</v>
      </c>
      <c r="M9" s="18">
        <v>5</v>
      </c>
      <c r="N9" s="18">
        <f t="shared" si="0"/>
        <v>100.15151515151514</v>
      </c>
      <c r="O9" s="5"/>
      <c r="P9" s="124" t="s">
        <v>19</v>
      </c>
      <c r="Q9" s="126"/>
    </row>
    <row r="10" spans="1:17" s="7" customFormat="1" ht="38.25" customHeight="1" x14ac:dyDescent="0.25">
      <c r="A10" s="140"/>
      <c r="B10" s="143"/>
      <c r="C10" s="141"/>
      <c r="D10" s="131"/>
      <c r="E10" s="134"/>
      <c r="F10" s="135"/>
      <c r="G10" s="137"/>
      <c r="H10" s="144" t="s">
        <v>57</v>
      </c>
      <c r="I10" s="145"/>
      <c r="J10" s="6" t="s">
        <v>20</v>
      </c>
      <c r="K10" s="6">
        <v>95</v>
      </c>
      <c r="L10" s="6">
        <v>95</v>
      </c>
      <c r="M10" s="18">
        <v>5</v>
      </c>
      <c r="N10" s="18">
        <f t="shared" si="0"/>
        <v>100</v>
      </c>
      <c r="O10" s="5"/>
      <c r="P10" s="140"/>
      <c r="Q10" s="141"/>
    </row>
    <row r="11" spans="1:17" s="7" customFormat="1" ht="18" customHeight="1" x14ac:dyDescent="0.25">
      <c r="A11" s="39" t="s">
        <v>76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7" customFormat="1" ht="27" customHeight="1" x14ac:dyDescent="0.25">
      <c r="A12" s="124" t="s">
        <v>16</v>
      </c>
      <c r="B12" s="125"/>
      <c r="C12" s="126"/>
      <c r="D12" s="130">
        <v>49824000</v>
      </c>
      <c r="E12" s="132">
        <v>10633484.18</v>
      </c>
      <c r="F12" s="133"/>
      <c r="G12" s="136">
        <f>E12/D12*100</f>
        <v>21.342092525690429</v>
      </c>
      <c r="H12" s="138" t="s">
        <v>17</v>
      </c>
      <c r="I12" s="139"/>
      <c r="J12" s="6" t="s">
        <v>18</v>
      </c>
      <c r="K12" s="6">
        <v>995</v>
      </c>
      <c r="L12" s="6">
        <v>993</v>
      </c>
      <c r="M12" s="18">
        <v>5</v>
      </c>
      <c r="N12" s="18">
        <f>L12/K12*100</f>
        <v>99.798994974874361</v>
      </c>
      <c r="O12" s="5"/>
      <c r="P12" s="124" t="s">
        <v>19</v>
      </c>
      <c r="Q12" s="126"/>
    </row>
    <row r="13" spans="1:17" s="7" customFormat="1" ht="42" customHeight="1" x14ac:dyDescent="0.25">
      <c r="A13" s="127"/>
      <c r="B13" s="128"/>
      <c r="C13" s="129"/>
      <c r="D13" s="131"/>
      <c r="E13" s="134"/>
      <c r="F13" s="135"/>
      <c r="G13" s="137"/>
      <c r="H13" s="142" t="s">
        <v>57</v>
      </c>
      <c r="I13" s="142"/>
      <c r="J13" s="6" t="s">
        <v>20</v>
      </c>
      <c r="K13" s="6">
        <v>95</v>
      </c>
      <c r="L13" s="6">
        <v>95</v>
      </c>
      <c r="M13" s="18">
        <v>5</v>
      </c>
      <c r="N13" s="18">
        <f t="shared" ref="N13" si="1">L13/K13*100</f>
        <v>100</v>
      </c>
      <c r="O13" s="5"/>
      <c r="P13" s="140"/>
      <c r="Q13" s="141"/>
    </row>
    <row r="14" spans="1:17" s="7" customFormat="1" ht="15" customHeight="1" x14ac:dyDescent="0.25">
      <c r="A14" s="39" t="s">
        <v>77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7" customFormat="1" ht="25.5" customHeight="1" x14ac:dyDescent="0.25">
      <c r="A15" s="49" t="s">
        <v>16</v>
      </c>
      <c r="B15" s="50"/>
      <c r="C15" s="51"/>
      <c r="D15" s="43">
        <v>18716200</v>
      </c>
      <c r="E15" s="71">
        <v>3947042.35</v>
      </c>
      <c r="F15" s="72"/>
      <c r="G15" s="45">
        <f>E15/D15*100</f>
        <v>21.088908806274777</v>
      </c>
      <c r="H15" s="47" t="s">
        <v>17</v>
      </c>
      <c r="I15" s="48"/>
      <c r="J15" s="8" t="s">
        <v>18</v>
      </c>
      <c r="K15" s="8">
        <v>282</v>
      </c>
      <c r="L15" s="8">
        <v>282</v>
      </c>
      <c r="M15" s="18">
        <v>5</v>
      </c>
      <c r="N15" s="23">
        <f>L15/K15*100</f>
        <v>100</v>
      </c>
      <c r="O15" s="9"/>
      <c r="P15" s="49" t="s">
        <v>19</v>
      </c>
      <c r="Q15" s="51"/>
    </row>
    <row r="16" spans="1:17" s="7" customFormat="1" ht="38.25" customHeight="1" x14ac:dyDescent="0.25">
      <c r="A16" s="52"/>
      <c r="B16" s="53"/>
      <c r="C16" s="54"/>
      <c r="D16" s="83"/>
      <c r="E16" s="84"/>
      <c r="F16" s="85"/>
      <c r="G16" s="86"/>
      <c r="H16" s="47" t="s">
        <v>57</v>
      </c>
      <c r="I16" s="48"/>
      <c r="J16" s="8" t="s">
        <v>20</v>
      </c>
      <c r="K16" s="8">
        <v>99</v>
      </c>
      <c r="L16" s="8">
        <v>99</v>
      </c>
      <c r="M16" s="18">
        <v>5</v>
      </c>
      <c r="N16" s="23">
        <f>L16/K16*100</f>
        <v>100</v>
      </c>
      <c r="O16" s="9"/>
      <c r="P16" s="52"/>
      <c r="Q16" s="54"/>
    </row>
    <row r="17" spans="1:17" s="7" customFormat="1" ht="15" customHeight="1" x14ac:dyDescent="0.25">
      <c r="A17" s="121" t="s">
        <v>78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1:17" s="7" customFormat="1" ht="27" customHeight="1" x14ac:dyDescent="0.25">
      <c r="A18" s="49" t="s">
        <v>26</v>
      </c>
      <c r="B18" s="50"/>
      <c r="C18" s="51"/>
      <c r="D18" s="43">
        <v>13198100</v>
      </c>
      <c r="E18" s="71">
        <v>2781093.15</v>
      </c>
      <c r="F18" s="72"/>
      <c r="G18" s="45">
        <f>E18/D18*100</f>
        <v>21.07192057947735</v>
      </c>
      <c r="H18" s="47" t="s">
        <v>17</v>
      </c>
      <c r="I18" s="48"/>
      <c r="J18" s="8" t="s">
        <v>18</v>
      </c>
      <c r="K18" s="8">
        <v>156</v>
      </c>
      <c r="L18" s="8">
        <v>160</v>
      </c>
      <c r="M18" s="18">
        <v>5</v>
      </c>
      <c r="N18" s="27">
        <v>100</v>
      </c>
      <c r="O18" s="9"/>
      <c r="P18" s="49" t="s">
        <v>19</v>
      </c>
      <c r="Q18" s="51"/>
    </row>
    <row r="19" spans="1:17" s="7" customFormat="1" ht="36.75" customHeight="1" x14ac:dyDescent="0.25">
      <c r="A19" s="55"/>
      <c r="B19" s="56"/>
      <c r="C19" s="57"/>
      <c r="D19" s="70"/>
      <c r="E19" s="73"/>
      <c r="F19" s="74"/>
      <c r="G19" s="87"/>
      <c r="H19" s="36" t="s">
        <v>57</v>
      </c>
      <c r="I19" s="36"/>
      <c r="J19" s="8" t="s">
        <v>20</v>
      </c>
      <c r="K19" s="8">
        <v>100</v>
      </c>
      <c r="L19" s="8">
        <v>100</v>
      </c>
      <c r="M19" s="18">
        <v>5</v>
      </c>
      <c r="N19" s="23">
        <f>L19/K19*100</f>
        <v>100</v>
      </c>
      <c r="O19" s="9"/>
      <c r="P19" s="55"/>
      <c r="Q19" s="57"/>
    </row>
    <row r="20" spans="1:17" s="7" customFormat="1" ht="13.95" customHeight="1" x14ac:dyDescent="0.25">
      <c r="A20" s="29" t="s">
        <v>64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s="7" customFormat="1" ht="27.75" customHeight="1" x14ac:dyDescent="0.25">
      <c r="A21" s="30" t="s">
        <v>49</v>
      </c>
      <c r="B21" s="30"/>
      <c r="C21" s="30"/>
      <c r="D21" s="31">
        <v>12727300</v>
      </c>
      <c r="E21" s="31">
        <v>2965343.7</v>
      </c>
      <c r="F21" s="31"/>
      <c r="G21" s="34">
        <f>E21/D21*100</f>
        <v>23.299079144830408</v>
      </c>
      <c r="H21" s="36" t="s">
        <v>17</v>
      </c>
      <c r="I21" s="36"/>
      <c r="J21" s="8" t="s">
        <v>18</v>
      </c>
      <c r="K21" s="8">
        <v>104</v>
      </c>
      <c r="L21" s="8">
        <v>106</v>
      </c>
      <c r="M21" s="18">
        <v>5</v>
      </c>
      <c r="N21" s="27">
        <v>100</v>
      </c>
      <c r="O21" s="9"/>
      <c r="P21" s="30" t="s">
        <v>19</v>
      </c>
      <c r="Q21" s="30"/>
    </row>
    <row r="22" spans="1:17" s="7" customFormat="1" ht="39" customHeight="1" x14ac:dyDescent="0.25">
      <c r="A22" s="30"/>
      <c r="B22" s="30"/>
      <c r="C22" s="30"/>
      <c r="D22" s="32"/>
      <c r="E22" s="33"/>
      <c r="F22" s="33"/>
      <c r="G22" s="35"/>
      <c r="H22" s="36" t="s">
        <v>57</v>
      </c>
      <c r="I22" s="36"/>
      <c r="J22" s="8" t="s">
        <v>20</v>
      </c>
      <c r="K22" s="8">
        <v>98</v>
      </c>
      <c r="L22" s="8">
        <v>98</v>
      </c>
      <c r="M22" s="18">
        <v>5</v>
      </c>
      <c r="N22" s="23">
        <f t="shared" ref="N22" si="2">L22/K22*100</f>
        <v>100</v>
      </c>
      <c r="O22" s="9"/>
      <c r="P22" s="30"/>
      <c r="Q22" s="30"/>
    </row>
    <row r="23" spans="1:17" s="7" customFormat="1" ht="12" x14ac:dyDescent="0.25">
      <c r="A23" s="118" t="s">
        <v>79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s="7" customFormat="1" ht="25.5" customHeight="1" x14ac:dyDescent="0.25">
      <c r="A24" s="30" t="s">
        <v>27</v>
      </c>
      <c r="B24" s="30"/>
      <c r="C24" s="30"/>
      <c r="D24" s="37">
        <v>19084500</v>
      </c>
      <c r="E24" s="37">
        <v>4274078.97</v>
      </c>
      <c r="F24" s="37"/>
      <c r="G24" s="34">
        <f>E24/D24*100</f>
        <v>22.395551206476458</v>
      </c>
      <c r="H24" s="36" t="s">
        <v>17</v>
      </c>
      <c r="I24" s="36"/>
      <c r="J24" s="8" t="s">
        <v>18</v>
      </c>
      <c r="K24" s="8">
        <v>104</v>
      </c>
      <c r="L24" s="8">
        <v>104</v>
      </c>
      <c r="M24" s="18">
        <v>5</v>
      </c>
      <c r="N24" s="23">
        <v>100</v>
      </c>
      <c r="O24" s="9"/>
      <c r="P24" s="30" t="s">
        <v>19</v>
      </c>
      <c r="Q24" s="30"/>
    </row>
    <row r="25" spans="1:17" s="7" customFormat="1" ht="36.75" customHeight="1" x14ac:dyDescent="0.25">
      <c r="A25" s="30"/>
      <c r="B25" s="30"/>
      <c r="C25" s="30"/>
      <c r="D25" s="32"/>
      <c r="E25" s="32"/>
      <c r="F25" s="32"/>
      <c r="G25" s="35"/>
      <c r="H25" s="36" t="s">
        <v>57</v>
      </c>
      <c r="I25" s="36"/>
      <c r="J25" s="8" t="s">
        <v>20</v>
      </c>
      <c r="K25" s="8">
        <v>90</v>
      </c>
      <c r="L25" s="8">
        <v>90</v>
      </c>
      <c r="M25" s="18">
        <f t="shared" ref="M25" si="3">K25*5/100</f>
        <v>4.5</v>
      </c>
      <c r="N25" s="23">
        <f>L25/K25*100</f>
        <v>100</v>
      </c>
      <c r="O25" s="9"/>
      <c r="P25" s="30"/>
      <c r="Q25" s="30"/>
    </row>
    <row r="26" spans="1:17" s="7" customFormat="1" x14ac:dyDescent="0.3">
      <c r="A26" s="100"/>
      <c r="B26" s="100"/>
      <c r="C26" s="100"/>
      <c r="D26" s="32"/>
      <c r="E26" s="32"/>
      <c r="F26" s="32"/>
      <c r="G26" s="35"/>
      <c r="H26" s="119" t="s">
        <v>37</v>
      </c>
      <c r="I26" s="120"/>
      <c r="J26" s="120"/>
      <c r="K26" s="120"/>
      <c r="L26" s="120"/>
      <c r="M26" s="120"/>
      <c r="N26" s="120"/>
      <c r="O26" s="120"/>
      <c r="P26" s="120"/>
      <c r="Q26" s="120"/>
    </row>
    <row r="27" spans="1:17" s="7" customFormat="1" ht="14.25" customHeight="1" x14ac:dyDescent="0.25">
      <c r="A27" s="100"/>
      <c r="B27" s="100"/>
      <c r="C27" s="100"/>
      <c r="D27" s="32"/>
      <c r="E27" s="32"/>
      <c r="F27" s="32"/>
      <c r="G27" s="35"/>
      <c r="H27" s="36" t="s">
        <v>23</v>
      </c>
      <c r="I27" s="36"/>
      <c r="J27" s="8" t="s">
        <v>18</v>
      </c>
      <c r="K27" s="8">
        <v>30</v>
      </c>
      <c r="L27" s="8">
        <v>31</v>
      </c>
      <c r="M27" s="18">
        <v>5</v>
      </c>
      <c r="N27" s="23">
        <v>100</v>
      </c>
      <c r="O27" s="9"/>
      <c r="P27" s="30" t="s">
        <v>19</v>
      </c>
      <c r="Q27" s="30"/>
    </row>
    <row r="28" spans="1:17" s="7" customFormat="1" ht="50.25" customHeight="1" x14ac:dyDescent="0.25">
      <c r="A28" s="100"/>
      <c r="B28" s="100"/>
      <c r="C28" s="100"/>
      <c r="D28" s="32"/>
      <c r="E28" s="32"/>
      <c r="F28" s="32"/>
      <c r="G28" s="35"/>
      <c r="H28" s="36" t="s">
        <v>53</v>
      </c>
      <c r="I28" s="36"/>
      <c r="J28" s="8" t="s">
        <v>20</v>
      </c>
      <c r="K28" s="8">
        <v>90</v>
      </c>
      <c r="L28" s="8">
        <v>90</v>
      </c>
      <c r="M28" s="18">
        <v>5</v>
      </c>
      <c r="N28" s="23">
        <f t="shared" ref="N28" si="4">L28/K28*100</f>
        <v>100</v>
      </c>
      <c r="O28" s="9"/>
      <c r="P28" s="30"/>
      <c r="Q28" s="30"/>
    </row>
    <row r="29" spans="1:17" s="7" customFormat="1" ht="16.5" customHeight="1" x14ac:dyDescent="0.3">
      <c r="A29" s="100"/>
      <c r="B29" s="100"/>
      <c r="C29" s="100"/>
      <c r="D29" s="32"/>
      <c r="E29" s="32"/>
      <c r="F29" s="32"/>
      <c r="G29" s="35"/>
      <c r="H29" s="101" t="s">
        <v>38</v>
      </c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s="7" customFormat="1" ht="15" customHeight="1" x14ac:dyDescent="0.25">
      <c r="A30" s="100"/>
      <c r="B30" s="100"/>
      <c r="C30" s="100"/>
      <c r="D30" s="32"/>
      <c r="E30" s="32"/>
      <c r="F30" s="32"/>
      <c r="G30" s="35"/>
      <c r="H30" s="36" t="s">
        <v>23</v>
      </c>
      <c r="I30" s="36"/>
      <c r="J30" s="8" t="s">
        <v>18</v>
      </c>
      <c r="K30" s="8">
        <v>17</v>
      </c>
      <c r="L30" s="8">
        <v>17</v>
      </c>
      <c r="M30" s="18">
        <v>5</v>
      </c>
      <c r="N30" s="23">
        <f t="shared" ref="N30:N31" si="5">L30/K30*100</f>
        <v>100</v>
      </c>
      <c r="O30" s="12"/>
      <c r="P30" s="30" t="s">
        <v>19</v>
      </c>
      <c r="Q30" s="30"/>
    </row>
    <row r="31" spans="1:17" s="7" customFormat="1" ht="52.5" customHeight="1" x14ac:dyDescent="0.25">
      <c r="A31" s="100"/>
      <c r="B31" s="100"/>
      <c r="C31" s="100"/>
      <c r="D31" s="32"/>
      <c r="E31" s="32"/>
      <c r="F31" s="32"/>
      <c r="G31" s="35"/>
      <c r="H31" s="36" t="s">
        <v>53</v>
      </c>
      <c r="I31" s="36"/>
      <c r="J31" s="8" t="s">
        <v>20</v>
      </c>
      <c r="K31" s="8">
        <v>85</v>
      </c>
      <c r="L31" s="8">
        <v>85</v>
      </c>
      <c r="M31" s="18">
        <v>5</v>
      </c>
      <c r="N31" s="23">
        <f t="shared" si="5"/>
        <v>100</v>
      </c>
      <c r="O31" s="9"/>
      <c r="P31" s="30"/>
      <c r="Q31" s="30"/>
    </row>
    <row r="32" spans="1:17" s="7" customFormat="1" ht="12" x14ac:dyDescent="0.25">
      <c r="A32" s="39" t="s">
        <v>65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7" customFormat="1" ht="25.5" customHeight="1" x14ac:dyDescent="0.25">
      <c r="A33" s="30" t="s">
        <v>39</v>
      </c>
      <c r="B33" s="30"/>
      <c r="C33" s="30"/>
      <c r="D33" s="37">
        <v>25656500</v>
      </c>
      <c r="E33" s="37">
        <v>5483978.1299999999</v>
      </c>
      <c r="F33" s="37"/>
      <c r="G33" s="34">
        <f>E33/D33*100</f>
        <v>21.374615126770994</v>
      </c>
      <c r="H33" s="36" t="s">
        <v>17</v>
      </c>
      <c r="I33" s="36"/>
      <c r="J33" s="8" t="s">
        <v>18</v>
      </c>
      <c r="K33" s="8">
        <v>110</v>
      </c>
      <c r="L33" s="8">
        <v>110</v>
      </c>
      <c r="M33" s="18">
        <v>5</v>
      </c>
      <c r="N33" s="23">
        <f>L33/K33*100</f>
        <v>100</v>
      </c>
      <c r="O33" s="9"/>
      <c r="P33" s="30" t="s">
        <v>19</v>
      </c>
      <c r="Q33" s="30"/>
    </row>
    <row r="34" spans="1:17" s="7" customFormat="1" ht="39" customHeight="1" x14ac:dyDescent="0.25">
      <c r="A34" s="30"/>
      <c r="B34" s="30"/>
      <c r="C34" s="30"/>
      <c r="D34" s="32"/>
      <c r="E34" s="32"/>
      <c r="F34" s="32"/>
      <c r="G34" s="35"/>
      <c r="H34" s="36" t="s">
        <v>57</v>
      </c>
      <c r="I34" s="36"/>
      <c r="J34" s="8" t="s">
        <v>20</v>
      </c>
      <c r="K34" s="13">
        <v>95</v>
      </c>
      <c r="L34" s="8">
        <v>95</v>
      </c>
      <c r="M34" s="18">
        <f t="shared" ref="M34" si="6">K34*5/100</f>
        <v>4.75</v>
      </c>
      <c r="N34" s="23">
        <f t="shared" ref="N34" si="7">L34/K34*100</f>
        <v>100</v>
      </c>
      <c r="O34" s="9"/>
      <c r="P34" s="30"/>
      <c r="Q34" s="30"/>
    </row>
    <row r="35" spans="1:17" s="7" customFormat="1" x14ac:dyDescent="0.3">
      <c r="A35" s="100"/>
      <c r="B35" s="100"/>
      <c r="C35" s="100"/>
      <c r="D35" s="32"/>
      <c r="E35" s="32"/>
      <c r="F35" s="32"/>
      <c r="G35" s="35"/>
      <c r="H35" s="101" t="s">
        <v>40</v>
      </c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s="7" customFormat="1" ht="15" customHeight="1" x14ac:dyDescent="0.25">
      <c r="A36" s="100"/>
      <c r="B36" s="100"/>
      <c r="C36" s="100"/>
      <c r="D36" s="32"/>
      <c r="E36" s="32"/>
      <c r="F36" s="32"/>
      <c r="G36" s="35"/>
      <c r="H36" s="36" t="s">
        <v>23</v>
      </c>
      <c r="I36" s="36"/>
      <c r="J36" s="8" t="s">
        <v>18</v>
      </c>
      <c r="K36" s="8">
        <v>39</v>
      </c>
      <c r="L36" s="8">
        <v>38</v>
      </c>
      <c r="M36" s="18">
        <v>5</v>
      </c>
      <c r="N36" s="27">
        <v>100</v>
      </c>
      <c r="O36" s="9"/>
      <c r="P36" s="30" t="s">
        <v>19</v>
      </c>
      <c r="Q36" s="30"/>
    </row>
    <row r="37" spans="1:17" s="7" customFormat="1" ht="48.75" customHeight="1" x14ac:dyDescent="0.25">
      <c r="A37" s="100"/>
      <c r="B37" s="100"/>
      <c r="C37" s="100"/>
      <c r="D37" s="32"/>
      <c r="E37" s="32"/>
      <c r="F37" s="32"/>
      <c r="G37" s="35"/>
      <c r="H37" s="36" t="s">
        <v>53</v>
      </c>
      <c r="I37" s="36"/>
      <c r="J37" s="8" t="s">
        <v>20</v>
      </c>
      <c r="K37" s="8">
        <v>94</v>
      </c>
      <c r="L37" s="8">
        <v>94</v>
      </c>
      <c r="M37" s="18">
        <v>5</v>
      </c>
      <c r="N37" s="23">
        <f t="shared" ref="N37" si="8">L37/K37*100</f>
        <v>100</v>
      </c>
      <c r="O37" s="9"/>
      <c r="P37" s="30"/>
      <c r="Q37" s="30"/>
    </row>
    <row r="38" spans="1:17" s="7" customFormat="1" x14ac:dyDescent="0.3">
      <c r="A38" s="100"/>
      <c r="B38" s="100"/>
      <c r="C38" s="100"/>
      <c r="D38" s="32"/>
      <c r="E38" s="32"/>
      <c r="F38" s="32"/>
      <c r="G38" s="35"/>
      <c r="H38" s="101" t="s">
        <v>41</v>
      </c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s="7" customFormat="1" ht="16.5" customHeight="1" x14ac:dyDescent="0.25">
      <c r="A39" s="100"/>
      <c r="B39" s="100"/>
      <c r="C39" s="100"/>
      <c r="D39" s="32"/>
      <c r="E39" s="32"/>
      <c r="F39" s="32"/>
      <c r="G39" s="35"/>
      <c r="H39" s="36" t="s">
        <v>23</v>
      </c>
      <c r="I39" s="36"/>
      <c r="J39" s="8" t="s">
        <v>18</v>
      </c>
      <c r="K39" s="8">
        <v>14</v>
      </c>
      <c r="L39" s="8">
        <v>14</v>
      </c>
      <c r="M39" s="18">
        <v>5</v>
      </c>
      <c r="N39" s="23">
        <v>100</v>
      </c>
      <c r="O39" s="9"/>
      <c r="P39" s="30" t="s">
        <v>19</v>
      </c>
      <c r="Q39" s="30"/>
    </row>
    <row r="40" spans="1:17" s="7" customFormat="1" ht="51.75" customHeight="1" x14ac:dyDescent="0.25">
      <c r="A40" s="100"/>
      <c r="B40" s="100"/>
      <c r="C40" s="100"/>
      <c r="D40" s="32"/>
      <c r="E40" s="32"/>
      <c r="F40" s="32"/>
      <c r="G40" s="35"/>
      <c r="H40" s="36" t="s">
        <v>53</v>
      </c>
      <c r="I40" s="36"/>
      <c r="J40" s="8" t="s">
        <v>20</v>
      </c>
      <c r="K40" s="8">
        <v>95</v>
      </c>
      <c r="L40" s="8">
        <v>95</v>
      </c>
      <c r="M40" s="18">
        <v>5</v>
      </c>
      <c r="N40" s="23">
        <f t="shared" ref="N40" si="9">L40/K40*100</f>
        <v>100</v>
      </c>
      <c r="O40" s="9"/>
      <c r="P40" s="30"/>
      <c r="Q40" s="30"/>
    </row>
    <row r="41" spans="1:17" s="7" customFormat="1" ht="15" customHeight="1" x14ac:dyDescent="0.3">
      <c r="A41" s="100"/>
      <c r="B41" s="100"/>
      <c r="C41" s="100"/>
      <c r="D41" s="32"/>
      <c r="E41" s="32"/>
      <c r="F41" s="32"/>
      <c r="G41" s="35"/>
      <c r="H41" s="101" t="s">
        <v>42</v>
      </c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s="7" customFormat="1" ht="28.5" customHeight="1" x14ac:dyDescent="0.25">
      <c r="A42" s="100"/>
      <c r="B42" s="100"/>
      <c r="C42" s="100"/>
      <c r="D42" s="32"/>
      <c r="E42" s="32"/>
      <c r="F42" s="32"/>
      <c r="G42" s="35"/>
      <c r="H42" s="36" t="s">
        <v>17</v>
      </c>
      <c r="I42" s="36"/>
      <c r="J42" s="8" t="s">
        <v>18</v>
      </c>
      <c r="K42" s="8">
        <v>26</v>
      </c>
      <c r="L42" s="8">
        <v>26</v>
      </c>
      <c r="M42" s="18">
        <v>5</v>
      </c>
      <c r="N42" s="23">
        <f t="shared" ref="N42:N43" si="10">L42/K42*100</f>
        <v>100</v>
      </c>
      <c r="O42" s="9"/>
      <c r="P42" s="30" t="s">
        <v>19</v>
      </c>
      <c r="Q42" s="30"/>
    </row>
    <row r="43" spans="1:17" s="7" customFormat="1" ht="35.25" customHeight="1" x14ac:dyDescent="0.25">
      <c r="A43" s="100"/>
      <c r="B43" s="100"/>
      <c r="C43" s="100"/>
      <c r="D43" s="32"/>
      <c r="E43" s="32"/>
      <c r="F43" s="32"/>
      <c r="G43" s="35"/>
      <c r="H43" s="36" t="s">
        <v>57</v>
      </c>
      <c r="I43" s="36"/>
      <c r="J43" s="8" t="s">
        <v>20</v>
      </c>
      <c r="K43" s="8">
        <v>95</v>
      </c>
      <c r="L43" s="8">
        <v>95</v>
      </c>
      <c r="M43" s="18">
        <v>5</v>
      </c>
      <c r="N43" s="23">
        <f t="shared" si="10"/>
        <v>100</v>
      </c>
      <c r="O43" s="9"/>
      <c r="P43" s="30"/>
      <c r="Q43" s="30"/>
    </row>
    <row r="44" spans="1:17" s="7" customFormat="1" ht="15" customHeight="1" x14ac:dyDescent="0.25">
      <c r="A44" s="39" t="s">
        <v>80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7" customFormat="1" ht="24.75" customHeight="1" x14ac:dyDescent="0.25">
      <c r="A45" s="49" t="s">
        <v>27</v>
      </c>
      <c r="B45" s="50"/>
      <c r="C45" s="51"/>
      <c r="D45" s="58">
        <v>21938400</v>
      </c>
      <c r="E45" s="61">
        <v>4914155.6399999997</v>
      </c>
      <c r="F45" s="62"/>
      <c r="G45" s="45">
        <f>E45/D45*100</f>
        <v>22.399790504321189</v>
      </c>
      <c r="H45" s="36" t="s">
        <v>17</v>
      </c>
      <c r="I45" s="36"/>
      <c r="J45" s="8" t="s">
        <v>18</v>
      </c>
      <c r="K45" s="8">
        <v>122</v>
      </c>
      <c r="L45" s="8">
        <v>123</v>
      </c>
      <c r="M45" s="18">
        <v>5</v>
      </c>
      <c r="N45" s="23">
        <v>100</v>
      </c>
      <c r="O45" s="9"/>
      <c r="P45" s="30" t="s">
        <v>19</v>
      </c>
      <c r="Q45" s="30"/>
    </row>
    <row r="46" spans="1:17" s="7" customFormat="1" ht="39" customHeight="1" x14ac:dyDescent="0.25">
      <c r="A46" s="52"/>
      <c r="B46" s="53"/>
      <c r="C46" s="54"/>
      <c r="D46" s="83"/>
      <c r="E46" s="114"/>
      <c r="F46" s="115"/>
      <c r="G46" s="86"/>
      <c r="H46" s="36" t="s">
        <v>57</v>
      </c>
      <c r="I46" s="36"/>
      <c r="J46" s="8" t="s">
        <v>20</v>
      </c>
      <c r="K46" s="8">
        <v>75</v>
      </c>
      <c r="L46" s="8">
        <v>75</v>
      </c>
      <c r="M46" s="18">
        <v>5</v>
      </c>
      <c r="N46" s="23">
        <f>L46/K46*100</f>
        <v>100</v>
      </c>
      <c r="O46" s="9"/>
      <c r="P46" s="30"/>
      <c r="Q46" s="30"/>
    </row>
    <row r="47" spans="1:17" s="7" customFormat="1" ht="16.5" customHeight="1" x14ac:dyDescent="0.3">
      <c r="A47" s="108"/>
      <c r="B47" s="109"/>
      <c r="C47" s="110"/>
      <c r="D47" s="83"/>
      <c r="E47" s="114"/>
      <c r="F47" s="115"/>
      <c r="G47" s="86"/>
      <c r="H47" s="106" t="s">
        <v>35</v>
      </c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s="7" customFormat="1" ht="17.25" customHeight="1" x14ac:dyDescent="0.25">
      <c r="A48" s="108"/>
      <c r="B48" s="109"/>
      <c r="C48" s="110"/>
      <c r="D48" s="83"/>
      <c r="E48" s="114"/>
      <c r="F48" s="115"/>
      <c r="G48" s="86"/>
      <c r="H48" s="36" t="s">
        <v>23</v>
      </c>
      <c r="I48" s="36"/>
      <c r="J48" s="8" t="s">
        <v>18</v>
      </c>
      <c r="K48" s="8">
        <v>73</v>
      </c>
      <c r="L48" s="8">
        <v>75</v>
      </c>
      <c r="M48" s="18">
        <v>5</v>
      </c>
      <c r="N48" s="23">
        <v>100</v>
      </c>
      <c r="O48" s="9"/>
      <c r="P48" s="30" t="s">
        <v>19</v>
      </c>
      <c r="Q48" s="30"/>
    </row>
    <row r="49" spans="1:17" s="7" customFormat="1" ht="49.5" customHeight="1" x14ac:dyDescent="0.25">
      <c r="A49" s="111"/>
      <c r="B49" s="112"/>
      <c r="C49" s="113"/>
      <c r="D49" s="70"/>
      <c r="E49" s="116"/>
      <c r="F49" s="117"/>
      <c r="G49" s="87"/>
      <c r="H49" s="36" t="s">
        <v>53</v>
      </c>
      <c r="I49" s="36"/>
      <c r="J49" s="8" t="s">
        <v>20</v>
      </c>
      <c r="K49" s="8">
        <v>85</v>
      </c>
      <c r="L49" s="8">
        <v>85</v>
      </c>
      <c r="M49" s="18">
        <v>5</v>
      </c>
      <c r="N49" s="10">
        <f t="shared" ref="N49" si="11">L49/K49*100</f>
        <v>100</v>
      </c>
      <c r="O49" s="9"/>
      <c r="P49" s="30"/>
      <c r="Q49" s="30"/>
    </row>
    <row r="50" spans="1:17" s="7" customFormat="1" ht="17.399999999999999" customHeight="1" x14ac:dyDescent="0.25">
      <c r="A50" s="29" t="s">
        <v>81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7" customFormat="1" ht="28.2" customHeight="1" x14ac:dyDescent="0.25">
      <c r="A51" s="30" t="s">
        <v>43</v>
      </c>
      <c r="B51" s="30"/>
      <c r="C51" s="30"/>
      <c r="D51" s="37">
        <v>28652000</v>
      </c>
      <c r="E51" s="37">
        <v>6103317.5999999996</v>
      </c>
      <c r="F51" s="37"/>
      <c r="G51" s="34">
        <f>E51/D51*100</f>
        <v>21.301541253664663</v>
      </c>
      <c r="H51" s="36" t="s">
        <v>17</v>
      </c>
      <c r="I51" s="36"/>
      <c r="J51" s="8" t="s">
        <v>18</v>
      </c>
      <c r="K51" s="8">
        <v>234</v>
      </c>
      <c r="L51" s="8">
        <v>233</v>
      </c>
      <c r="M51" s="18">
        <v>5</v>
      </c>
      <c r="N51" s="23">
        <v>100</v>
      </c>
      <c r="O51" s="9"/>
      <c r="P51" s="30" t="s">
        <v>19</v>
      </c>
      <c r="Q51" s="30"/>
    </row>
    <row r="52" spans="1:17" s="7" customFormat="1" ht="37.5" customHeight="1" x14ac:dyDescent="0.25">
      <c r="A52" s="30"/>
      <c r="B52" s="30"/>
      <c r="C52" s="30"/>
      <c r="D52" s="32"/>
      <c r="E52" s="32"/>
      <c r="F52" s="32"/>
      <c r="G52" s="35"/>
      <c r="H52" s="36" t="s">
        <v>57</v>
      </c>
      <c r="I52" s="36"/>
      <c r="J52" s="8" t="s">
        <v>20</v>
      </c>
      <c r="K52" s="8">
        <v>100</v>
      </c>
      <c r="L52" s="8">
        <v>100</v>
      </c>
      <c r="M52" s="18">
        <v>5</v>
      </c>
      <c r="N52" s="23">
        <f>L52/K52*100</f>
        <v>100</v>
      </c>
      <c r="O52" s="9"/>
      <c r="P52" s="30"/>
      <c r="Q52" s="30"/>
    </row>
    <row r="53" spans="1:17" s="7" customFormat="1" x14ac:dyDescent="0.3">
      <c r="A53" s="100"/>
      <c r="B53" s="100"/>
      <c r="C53" s="100"/>
      <c r="D53" s="32"/>
      <c r="E53" s="32"/>
      <c r="F53" s="32"/>
      <c r="G53" s="35"/>
      <c r="H53" s="101" t="s">
        <v>44</v>
      </c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s="7" customFormat="1" ht="16.5" customHeight="1" x14ac:dyDescent="0.25">
      <c r="A54" s="100"/>
      <c r="B54" s="100"/>
      <c r="C54" s="100"/>
      <c r="D54" s="32"/>
      <c r="E54" s="32"/>
      <c r="F54" s="32"/>
      <c r="G54" s="35"/>
      <c r="H54" s="36" t="s">
        <v>23</v>
      </c>
      <c r="I54" s="36"/>
      <c r="J54" s="8" t="s">
        <v>18</v>
      </c>
      <c r="K54" s="8">
        <v>95</v>
      </c>
      <c r="L54" s="8">
        <v>95</v>
      </c>
      <c r="M54" s="18">
        <v>5</v>
      </c>
      <c r="N54" s="23">
        <v>100</v>
      </c>
      <c r="O54" s="9"/>
      <c r="P54" s="30" t="s">
        <v>19</v>
      </c>
      <c r="Q54" s="30"/>
    </row>
    <row r="55" spans="1:17" s="7" customFormat="1" ht="49.5" customHeight="1" x14ac:dyDescent="0.25">
      <c r="A55" s="100"/>
      <c r="B55" s="100"/>
      <c r="C55" s="100"/>
      <c r="D55" s="32"/>
      <c r="E55" s="32"/>
      <c r="F55" s="32"/>
      <c r="G55" s="35"/>
      <c r="H55" s="36" t="s">
        <v>24</v>
      </c>
      <c r="I55" s="36"/>
      <c r="J55" s="8" t="s">
        <v>20</v>
      </c>
      <c r="K55" s="8">
        <v>98</v>
      </c>
      <c r="L55" s="8">
        <v>98</v>
      </c>
      <c r="M55" s="18">
        <v>5</v>
      </c>
      <c r="N55" s="23">
        <f t="shared" ref="N55" si="12">L55/K55*100</f>
        <v>100</v>
      </c>
      <c r="O55" s="9"/>
      <c r="P55" s="30"/>
      <c r="Q55" s="30"/>
    </row>
    <row r="56" spans="1:17" s="7" customFormat="1" ht="15" customHeight="1" x14ac:dyDescent="0.3">
      <c r="A56" s="100"/>
      <c r="B56" s="100"/>
      <c r="C56" s="100"/>
      <c r="D56" s="32"/>
      <c r="E56" s="32"/>
      <c r="F56" s="32"/>
      <c r="G56" s="35"/>
      <c r="H56" s="101" t="s">
        <v>45</v>
      </c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7" s="7" customFormat="1" ht="15" customHeight="1" x14ac:dyDescent="0.25">
      <c r="A57" s="100"/>
      <c r="B57" s="100"/>
      <c r="C57" s="100"/>
      <c r="D57" s="32"/>
      <c r="E57" s="32"/>
      <c r="F57" s="32"/>
      <c r="G57" s="35"/>
      <c r="H57" s="36" t="s">
        <v>23</v>
      </c>
      <c r="I57" s="36"/>
      <c r="J57" s="8" t="s">
        <v>18</v>
      </c>
      <c r="K57" s="8">
        <v>24</v>
      </c>
      <c r="L57" s="8">
        <v>26</v>
      </c>
      <c r="M57" s="18">
        <v>5</v>
      </c>
      <c r="N57" s="23">
        <f t="shared" ref="N57:N58" si="13">L57/K57*100</f>
        <v>108.33333333333333</v>
      </c>
      <c r="O57" s="9"/>
      <c r="P57" s="30" t="s">
        <v>19</v>
      </c>
      <c r="Q57" s="30"/>
    </row>
    <row r="58" spans="1:17" s="7" customFormat="1" ht="49.5" customHeight="1" x14ac:dyDescent="0.25">
      <c r="A58" s="100"/>
      <c r="B58" s="100"/>
      <c r="C58" s="100"/>
      <c r="D58" s="32"/>
      <c r="E58" s="32"/>
      <c r="F58" s="32"/>
      <c r="G58" s="35"/>
      <c r="H58" s="36" t="s">
        <v>53</v>
      </c>
      <c r="I58" s="36"/>
      <c r="J58" s="8" t="s">
        <v>20</v>
      </c>
      <c r="K58" s="8">
        <v>98</v>
      </c>
      <c r="L58" s="8">
        <v>98</v>
      </c>
      <c r="M58" s="18">
        <v>5</v>
      </c>
      <c r="N58" s="23">
        <f t="shared" si="13"/>
        <v>100</v>
      </c>
      <c r="O58" s="9"/>
      <c r="P58" s="30"/>
      <c r="Q58" s="30"/>
    </row>
    <row r="59" spans="1:17" s="7" customFormat="1" ht="12" x14ac:dyDescent="0.25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7" customFormat="1" ht="25.95" customHeight="1" x14ac:dyDescent="0.25">
      <c r="A60" s="30" t="s">
        <v>46</v>
      </c>
      <c r="B60" s="30"/>
      <c r="C60" s="30"/>
      <c r="D60" s="37">
        <v>27871700</v>
      </c>
      <c r="E60" s="37">
        <v>6168023.1600000001</v>
      </c>
      <c r="F60" s="37"/>
      <c r="G60" s="34">
        <f>E60/D60*100</f>
        <v>22.130057226505741</v>
      </c>
      <c r="H60" s="36" t="s">
        <v>17</v>
      </c>
      <c r="I60" s="36"/>
      <c r="J60" s="8" t="s">
        <v>18</v>
      </c>
      <c r="K60" s="8">
        <v>164</v>
      </c>
      <c r="L60" s="8">
        <v>164</v>
      </c>
      <c r="M60" s="18">
        <v>5</v>
      </c>
      <c r="N60" s="23">
        <v>100</v>
      </c>
      <c r="O60" s="9"/>
      <c r="P60" s="30" t="s">
        <v>19</v>
      </c>
      <c r="Q60" s="30"/>
    </row>
    <row r="61" spans="1:17" s="7" customFormat="1" ht="37.5" customHeight="1" x14ac:dyDescent="0.25">
      <c r="A61" s="30"/>
      <c r="B61" s="30"/>
      <c r="C61" s="30"/>
      <c r="D61" s="32"/>
      <c r="E61" s="32"/>
      <c r="F61" s="32"/>
      <c r="G61" s="35"/>
      <c r="H61" s="36" t="s">
        <v>57</v>
      </c>
      <c r="I61" s="36"/>
      <c r="J61" s="8" t="s">
        <v>20</v>
      </c>
      <c r="K61" s="8">
        <v>99</v>
      </c>
      <c r="L61" s="8">
        <v>99</v>
      </c>
      <c r="M61" s="18">
        <v>5</v>
      </c>
      <c r="N61" s="23">
        <f>L61/K61*100</f>
        <v>100</v>
      </c>
      <c r="O61" s="9"/>
      <c r="P61" s="30"/>
      <c r="Q61" s="30"/>
    </row>
    <row r="62" spans="1:17" s="7" customFormat="1" ht="15" customHeight="1" x14ac:dyDescent="0.25">
      <c r="A62" s="100"/>
      <c r="B62" s="100"/>
      <c r="C62" s="100"/>
      <c r="D62" s="32"/>
      <c r="E62" s="32"/>
      <c r="F62" s="32"/>
      <c r="G62" s="35"/>
      <c r="H62" s="68" t="s">
        <v>47</v>
      </c>
      <c r="I62" s="69"/>
      <c r="J62" s="69"/>
      <c r="K62" s="69"/>
      <c r="L62" s="69"/>
      <c r="M62" s="69"/>
      <c r="N62" s="69"/>
      <c r="O62" s="69"/>
      <c r="P62" s="69"/>
      <c r="Q62" s="69"/>
    </row>
    <row r="63" spans="1:17" s="7" customFormat="1" ht="15" customHeight="1" x14ac:dyDescent="0.25">
      <c r="A63" s="100"/>
      <c r="B63" s="100"/>
      <c r="C63" s="100"/>
      <c r="D63" s="32"/>
      <c r="E63" s="32"/>
      <c r="F63" s="32"/>
      <c r="G63" s="35"/>
      <c r="H63" s="36" t="s">
        <v>31</v>
      </c>
      <c r="I63" s="36"/>
      <c r="J63" s="8"/>
      <c r="K63" s="8"/>
      <c r="L63" s="8"/>
      <c r="M63" s="4"/>
      <c r="N63" s="23"/>
      <c r="O63" s="9"/>
      <c r="P63" s="49" t="s">
        <v>19</v>
      </c>
      <c r="Q63" s="51"/>
    </row>
    <row r="64" spans="1:17" s="7" customFormat="1" ht="15.75" customHeight="1" x14ac:dyDescent="0.25">
      <c r="A64" s="100"/>
      <c r="B64" s="100"/>
      <c r="C64" s="100"/>
      <c r="D64" s="32"/>
      <c r="E64" s="32"/>
      <c r="F64" s="32"/>
      <c r="G64" s="35"/>
      <c r="H64" s="36" t="s">
        <v>32</v>
      </c>
      <c r="I64" s="36"/>
      <c r="J64" s="8" t="s">
        <v>18</v>
      </c>
      <c r="K64" s="8">
        <v>30</v>
      </c>
      <c r="L64" s="8">
        <v>30</v>
      </c>
      <c r="M64" s="18">
        <v>5</v>
      </c>
      <c r="N64" s="23">
        <v>100</v>
      </c>
      <c r="O64" s="14"/>
      <c r="P64" s="52"/>
      <c r="Q64" s="54"/>
    </row>
    <row r="65" spans="1:17" s="7" customFormat="1" ht="15" customHeight="1" x14ac:dyDescent="0.25">
      <c r="A65" s="100"/>
      <c r="B65" s="100"/>
      <c r="C65" s="100"/>
      <c r="D65" s="32"/>
      <c r="E65" s="32"/>
      <c r="F65" s="32"/>
      <c r="G65" s="35"/>
      <c r="H65" s="36" t="s">
        <v>33</v>
      </c>
      <c r="I65" s="36"/>
      <c r="J65" s="8" t="s">
        <v>18</v>
      </c>
      <c r="K65" s="8">
        <v>15</v>
      </c>
      <c r="L65" s="8">
        <v>14</v>
      </c>
      <c r="M65" s="18">
        <v>5</v>
      </c>
      <c r="N65" s="23">
        <f t="shared" ref="N65:N67" si="14">L65/K65*100</f>
        <v>93.333333333333329</v>
      </c>
      <c r="O65" s="9"/>
      <c r="P65" s="52"/>
      <c r="Q65" s="54"/>
    </row>
    <row r="66" spans="1:17" s="7" customFormat="1" ht="48" customHeight="1" x14ac:dyDescent="0.25">
      <c r="A66" s="100"/>
      <c r="B66" s="100"/>
      <c r="C66" s="100"/>
      <c r="D66" s="32"/>
      <c r="E66" s="32"/>
      <c r="F66" s="32"/>
      <c r="G66" s="35"/>
      <c r="H66" s="36" t="s">
        <v>53</v>
      </c>
      <c r="I66" s="36"/>
      <c r="J66" s="8" t="s">
        <v>20</v>
      </c>
      <c r="K66" s="8">
        <v>99</v>
      </c>
      <c r="L66" s="8">
        <v>99</v>
      </c>
      <c r="M66" s="18">
        <v>5</v>
      </c>
      <c r="N66" s="23">
        <f t="shared" si="14"/>
        <v>100</v>
      </c>
      <c r="O66" s="9"/>
      <c r="P66" s="52"/>
      <c r="Q66" s="54"/>
    </row>
    <row r="67" spans="1:17" s="7" customFormat="1" ht="39.75" customHeight="1" x14ac:dyDescent="0.25">
      <c r="A67" s="100"/>
      <c r="B67" s="100"/>
      <c r="C67" s="100"/>
      <c r="D67" s="32"/>
      <c r="E67" s="32"/>
      <c r="F67" s="32"/>
      <c r="G67" s="35"/>
      <c r="H67" s="36" t="s">
        <v>63</v>
      </c>
      <c r="I67" s="36"/>
      <c r="J67" s="8" t="s">
        <v>20</v>
      </c>
      <c r="K67" s="8">
        <v>99</v>
      </c>
      <c r="L67" s="8">
        <v>99</v>
      </c>
      <c r="M67" s="18">
        <v>5</v>
      </c>
      <c r="N67" s="23">
        <f t="shared" si="14"/>
        <v>100</v>
      </c>
      <c r="O67" s="9"/>
      <c r="P67" s="55"/>
      <c r="Q67" s="57"/>
    </row>
    <row r="68" spans="1:17" s="7" customFormat="1" ht="15" customHeight="1" x14ac:dyDescent="0.3">
      <c r="A68" s="100"/>
      <c r="B68" s="100"/>
      <c r="C68" s="100"/>
      <c r="D68" s="32"/>
      <c r="E68" s="32"/>
      <c r="F68" s="32"/>
      <c r="G68" s="35"/>
      <c r="H68" s="104" t="s">
        <v>48</v>
      </c>
      <c r="I68" s="105"/>
      <c r="J68" s="105"/>
      <c r="K68" s="105"/>
      <c r="L68" s="105"/>
      <c r="M68" s="105"/>
      <c r="N68" s="105"/>
      <c r="O68" s="105"/>
      <c r="P68" s="105"/>
      <c r="Q68" s="105"/>
    </row>
    <row r="69" spans="1:17" s="7" customFormat="1" ht="18" customHeight="1" x14ac:dyDescent="0.25">
      <c r="A69" s="100"/>
      <c r="B69" s="100"/>
      <c r="C69" s="100"/>
      <c r="D69" s="32"/>
      <c r="E69" s="32"/>
      <c r="F69" s="32"/>
      <c r="G69" s="35"/>
      <c r="H69" s="36" t="s">
        <v>23</v>
      </c>
      <c r="I69" s="36"/>
      <c r="J69" s="8" t="s">
        <v>18</v>
      </c>
      <c r="K69" s="8">
        <v>84</v>
      </c>
      <c r="L69" s="8">
        <v>86</v>
      </c>
      <c r="M69" s="18">
        <v>5</v>
      </c>
      <c r="N69" s="23">
        <v>100</v>
      </c>
      <c r="O69" s="9"/>
      <c r="P69" s="30" t="s">
        <v>19</v>
      </c>
      <c r="Q69" s="30"/>
    </row>
    <row r="70" spans="1:17" s="7" customFormat="1" ht="49.5" customHeight="1" x14ac:dyDescent="0.25">
      <c r="A70" s="100"/>
      <c r="B70" s="100"/>
      <c r="C70" s="100"/>
      <c r="D70" s="32"/>
      <c r="E70" s="32"/>
      <c r="F70" s="32"/>
      <c r="G70" s="35"/>
      <c r="H70" s="36" t="s">
        <v>53</v>
      </c>
      <c r="I70" s="36"/>
      <c r="J70" s="8" t="s">
        <v>20</v>
      </c>
      <c r="K70" s="8">
        <v>99</v>
      </c>
      <c r="L70" s="8">
        <v>99</v>
      </c>
      <c r="M70" s="18">
        <v>5</v>
      </c>
      <c r="N70" s="23">
        <f t="shared" ref="N70" si="15">L70/K70*100</f>
        <v>100</v>
      </c>
      <c r="O70" s="9"/>
      <c r="P70" s="30"/>
      <c r="Q70" s="30"/>
    </row>
    <row r="71" spans="1:17" s="7" customFormat="1" ht="13.95" customHeight="1" x14ac:dyDescent="0.25">
      <c r="A71" s="29" t="s">
        <v>83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s="7" customFormat="1" ht="27" customHeight="1" x14ac:dyDescent="0.25">
      <c r="A72" s="30" t="s">
        <v>50</v>
      </c>
      <c r="B72" s="30"/>
      <c r="C72" s="30"/>
      <c r="D72" s="31">
        <v>12095100</v>
      </c>
      <c r="E72" s="31">
        <v>2497396.62</v>
      </c>
      <c r="F72" s="31"/>
      <c r="G72" s="34">
        <f>E72/D72*100</f>
        <v>20.648003075625667</v>
      </c>
      <c r="H72" s="36" t="s">
        <v>17</v>
      </c>
      <c r="I72" s="36"/>
      <c r="J72" s="8" t="s">
        <v>18</v>
      </c>
      <c r="K72" s="8">
        <v>54</v>
      </c>
      <c r="L72" s="8">
        <v>54</v>
      </c>
      <c r="M72" s="18">
        <v>5</v>
      </c>
      <c r="N72" s="23">
        <v>100</v>
      </c>
      <c r="O72" s="9"/>
      <c r="P72" s="30" t="s">
        <v>19</v>
      </c>
      <c r="Q72" s="30"/>
    </row>
    <row r="73" spans="1:17" s="7" customFormat="1" ht="38.25" customHeight="1" x14ac:dyDescent="0.25">
      <c r="A73" s="30"/>
      <c r="B73" s="30"/>
      <c r="C73" s="30"/>
      <c r="D73" s="32"/>
      <c r="E73" s="33"/>
      <c r="F73" s="33"/>
      <c r="G73" s="35"/>
      <c r="H73" s="36" t="s">
        <v>57</v>
      </c>
      <c r="I73" s="36"/>
      <c r="J73" s="8" t="s">
        <v>20</v>
      </c>
      <c r="K73" s="8">
        <v>96</v>
      </c>
      <c r="L73" s="8">
        <v>96</v>
      </c>
      <c r="M73" s="18">
        <v>5</v>
      </c>
      <c r="N73" s="23">
        <f>L73/K73*100</f>
        <v>100</v>
      </c>
      <c r="O73" s="9"/>
      <c r="P73" s="30"/>
      <c r="Q73" s="30"/>
    </row>
    <row r="74" spans="1:17" s="7" customFormat="1" ht="13.95" customHeight="1" x14ac:dyDescent="0.25">
      <c r="A74" s="103"/>
      <c r="B74" s="103"/>
      <c r="C74" s="103"/>
      <c r="D74" s="32"/>
      <c r="E74" s="33"/>
      <c r="F74" s="33"/>
      <c r="G74" s="35"/>
      <c r="H74" s="68" t="s">
        <v>51</v>
      </c>
      <c r="I74" s="69"/>
      <c r="J74" s="69"/>
      <c r="K74" s="69"/>
      <c r="L74" s="69"/>
      <c r="M74" s="69"/>
      <c r="N74" s="69"/>
      <c r="O74" s="69"/>
      <c r="P74" s="69"/>
      <c r="Q74" s="69"/>
    </row>
    <row r="75" spans="1:17" s="7" customFormat="1" ht="26.25" customHeight="1" x14ac:dyDescent="0.25">
      <c r="A75" s="103"/>
      <c r="B75" s="103"/>
      <c r="C75" s="103"/>
      <c r="D75" s="32"/>
      <c r="E75" s="33"/>
      <c r="F75" s="33"/>
      <c r="G75" s="35"/>
      <c r="H75" s="36" t="s">
        <v>52</v>
      </c>
      <c r="I75" s="36"/>
      <c r="J75" s="8" t="s">
        <v>18</v>
      </c>
      <c r="K75" s="8">
        <v>40</v>
      </c>
      <c r="L75" s="8">
        <v>40</v>
      </c>
      <c r="M75" s="18">
        <v>5</v>
      </c>
      <c r="N75" s="23">
        <v>100</v>
      </c>
      <c r="O75" s="9"/>
      <c r="P75" s="30" t="s">
        <v>19</v>
      </c>
      <c r="Q75" s="30"/>
    </row>
    <row r="76" spans="1:17" s="7" customFormat="1" ht="50.25" customHeight="1" x14ac:dyDescent="0.25">
      <c r="A76" s="103"/>
      <c r="B76" s="103"/>
      <c r="C76" s="103"/>
      <c r="D76" s="32"/>
      <c r="E76" s="33"/>
      <c r="F76" s="33"/>
      <c r="G76" s="35"/>
      <c r="H76" s="36" t="s">
        <v>53</v>
      </c>
      <c r="I76" s="36"/>
      <c r="J76" s="8" t="s">
        <v>20</v>
      </c>
      <c r="K76" s="8">
        <v>95</v>
      </c>
      <c r="L76" s="8">
        <v>95</v>
      </c>
      <c r="M76" s="18">
        <v>5</v>
      </c>
      <c r="N76" s="23">
        <f t="shared" ref="N76" si="16">L76/K76*100</f>
        <v>100</v>
      </c>
      <c r="O76" s="9"/>
      <c r="P76" s="30"/>
      <c r="Q76" s="30"/>
    </row>
    <row r="77" spans="1:17" s="7" customFormat="1" ht="16.5" customHeight="1" x14ac:dyDescent="0.25">
      <c r="A77" s="39" t="s">
        <v>84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17" s="7" customFormat="1" ht="26.25" customHeight="1" x14ac:dyDescent="0.25">
      <c r="A78" s="30" t="s">
        <v>27</v>
      </c>
      <c r="B78" s="30"/>
      <c r="C78" s="30"/>
      <c r="D78" s="37">
        <v>21633400</v>
      </c>
      <c r="E78" s="37">
        <v>4486316.63</v>
      </c>
      <c r="F78" s="37"/>
      <c r="G78" s="34">
        <f>E78/D78*100</f>
        <v>20.737917433228247</v>
      </c>
      <c r="H78" s="36" t="s">
        <v>17</v>
      </c>
      <c r="I78" s="36"/>
      <c r="J78" s="8" t="s">
        <v>18</v>
      </c>
      <c r="K78" s="8">
        <v>141</v>
      </c>
      <c r="L78" s="8">
        <v>142</v>
      </c>
      <c r="M78" s="18">
        <v>5</v>
      </c>
      <c r="N78" s="10">
        <v>100</v>
      </c>
      <c r="O78" s="9"/>
      <c r="P78" s="30" t="s">
        <v>19</v>
      </c>
      <c r="Q78" s="30"/>
    </row>
    <row r="79" spans="1:17" s="7" customFormat="1" ht="38.25" customHeight="1" x14ac:dyDescent="0.25">
      <c r="A79" s="30"/>
      <c r="B79" s="30"/>
      <c r="C79" s="30"/>
      <c r="D79" s="32"/>
      <c r="E79" s="32"/>
      <c r="F79" s="32"/>
      <c r="G79" s="35"/>
      <c r="H79" s="36" t="s">
        <v>57</v>
      </c>
      <c r="I79" s="36"/>
      <c r="J79" s="8" t="s">
        <v>20</v>
      </c>
      <c r="K79" s="8">
        <v>90</v>
      </c>
      <c r="L79" s="8">
        <v>90</v>
      </c>
      <c r="M79" s="18">
        <v>5</v>
      </c>
      <c r="N79" s="23">
        <f>L79/K79*100</f>
        <v>100</v>
      </c>
      <c r="O79" s="9"/>
      <c r="P79" s="30"/>
      <c r="Q79" s="30"/>
    </row>
    <row r="80" spans="1:17" s="7" customFormat="1" ht="16.5" customHeight="1" x14ac:dyDescent="0.3">
      <c r="A80" s="100"/>
      <c r="B80" s="100"/>
      <c r="C80" s="100"/>
      <c r="D80" s="32"/>
      <c r="E80" s="32"/>
      <c r="F80" s="32"/>
      <c r="G80" s="35"/>
      <c r="H80" s="101" t="s">
        <v>36</v>
      </c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7" s="7" customFormat="1" ht="15.75" customHeight="1" x14ac:dyDescent="0.25">
      <c r="A81" s="100"/>
      <c r="B81" s="100"/>
      <c r="C81" s="100"/>
      <c r="D81" s="32"/>
      <c r="E81" s="32"/>
      <c r="F81" s="32"/>
      <c r="G81" s="35"/>
      <c r="H81" s="36" t="s">
        <v>23</v>
      </c>
      <c r="I81" s="36"/>
      <c r="J81" s="8" t="s">
        <v>18</v>
      </c>
      <c r="K81" s="8">
        <v>56</v>
      </c>
      <c r="L81" s="8">
        <v>61</v>
      </c>
      <c r="M81" s="18">
        <v>5</v>
      </c>
      <c r="N81" s="27">
        <f t="shared" ref="N81:N82" si="17">L81/K81*100</f>
        <v>108.92857142857142</v>
      </c>
      <c r="O81" s="9"/>
      <c r="P81" s="30" t="s">
        <v>19</v>
      </c>
      <c r="Q81" s="30"/>
    </row>
    <row r="82" spans="1:17" s="7" customFormat="1" ht="48.75" customHeight="1" x14ac:dyDescent="0.25">
      <c r="A82" s="100"/>
      <c r="B82" s="100"/>
      <c r="C82" s="100"/>
      <c r="D82" s="32"/>
      <c r="E82" s="32"/>
      <c r="F82" s="32"/>
      <c r="G82" s="35"/>
      <c r="H82" s="36" t="s">
        <v>53</v>
      </c>
      <c r="I82" s="36"/>
      <c r="J82" s="8" t="s">
        <v>20</v>
      </c>
      <c r="K82" s="8">
        <v>98</v>
      </c>
      <c r="L82" s="8">
        <v>98</v>
      </c>
      <c r="M82" s="18">
        <v>5</v>
      </c>
      <c r="N82" s="23">
        <f t="shared" si="17"/>
        <v>100</v>
      </c>
      <c r="O82" s="9"/>
      <c r="P82" s="30"/>
      <c r="Q82" s="30"/>
    </row>
    <row r="83" spans="1:17" s="7" customFormat="1" ht="12" x14ac:dyDescent="0.25">
      <c r="A83" s="39" t="s">
        <v>66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</row>
    <row r="84" spans="1:17" s="7" customFormat="1" ht="24" customHeight="1" x14ac:dyDescent="0.25">
      <c r="A84" s="49" t="s">
        <v>21</v>
      </c>
      <c r="B84" s="50"/>
      <c r="C84" s="51"/>
      <c r="D84" s="43">
        <v>19004500</v>
      </c>
      <c r="E84" s="71">
        <v>4357017.8499999996</v>
      </c>
      <c r="F84" s="72"/>
      <c r="G84" s="45">
        <f>E84/D84*100</f>
        <v>22.926242995080109</v>
      </c>
      <c r="H84" s="47" t="s">
        <v>17</v>
      </c>
      <c r="I84" s="48"/>
      <c r="J84" s="8" t="s">
        <v>18</v>
      </c>
      <c r="K84" s="8">
        <v>111</v>
      </c>
      <c r="L84" s="8">
        <v>111</v>
      </c>
      <c r="M84" s="18">
        <v>5</v>
      </c>
      <c r="N84" s="23">
        <f>L84/K84*100</f>
        <v>100</v>
      </c>
      <c r="O84" s="9"/>
      <c r="P84" s="49" t="s">
        <v>19</v>
      </c>
      <c r="Q84" s="51"/>
    </row>
    <row r="85" spans="1:17" s="7" customFormat="1" ht="37.5" customHeight="1" x14ac:dyDescent="0.25">
      <c r="A85" s="52"/>
      <c r="B85" s="53"/>
      <c r="C85" s="54"/>
      <c r="D85" s="83"/>
      <c r="E85" s="84"/>
      <c r="F85" s="85"/>
      <c r="G85" s="86"/>
      <c r="H85" s="36" t="s">
        <v>57</v>
      </c>
      <c r="I85" s="36"/>
      <c r="J85" s="8" t="s">
        <v>20</v>
      </c>
      <c r="K85" s="8">
        <v>98</v>
      </c>
      <c r="L85" s="8">
        <v>98</v>
      </c>
      <c r="M85" s="18">
        <v>5</v>
      </c>
      <c r="N85" s="23">
        <f>L85/K85*100</f>
        <v>100</v>
      </c>
      <c r="O85" s="9"/>
      <c r="P85" s="55"/>
      <c r="Q85" s="57"/>
    </row>
    <row r="86" spans="1:17" s="7" customFormat="1" ht="15" customHeight="1" x14ac:dyDescent="0.25">
      <c r="A86" s="94"/>
      <c r="B86" s="95"/>
      <c r="C86" s="96"/>
      <c r="D86" s="83"/>
      <c r="E86" s="84"/>
      <c r="F86" s="85"/>
      <c r="G86" s="86"/>
      <c r="H86" s="97" t="s">
        <v>22</v>
      </c>
      <c r="I86" s="98"/>
      <c r="J86" s="98"/>
      <c r="K86" s="98"/>
      <c r="L86" s="98"/>
      <c r="M86" s="98"/>
      <c r="N86" s="98"/>
      <c r="O86" s="98"/>
      <c r="P86" s="98"/>
      <c r="Q86" s="99"/>
    </row>
    <row r="87" spans="1:17" s="7" customFormat="1" ht="15" customHeight="1" x14ac:dyDescent="0.25">
      <c r="A87" s="94"/>
      <c r="B87" s="95"/>
      <c r="C87" s="96"/>
      <c r="D87" s="83"/>
      <c r="E87" s="84"/>
      <c r="F87" s="85"/>
      <c r="G87" s="86"/>
      <c r="H87" s="47" t="s">
        <v>23</v>
      </c>
      <c r="I87" s="48"/>
      <c r="J87" s="8" t="s">
        <v>18</v>
      </c>
      <c r="K87" s="8">
        <v>53</v>
      </c>
      <c r="L87" s="8">
        <v>50</v>
      </c>
      <c r="M87" s="18">
        <v>5</v>
      </c>
      <c r="N87" s="23">
        <f t="shared" ref="N87:N88" si="18">L87/K87*100</f>
        <v>94.339622641509436</v>
      </c>
      <c r="O87" s="9"/>
      <c r="P87" s="49" t="s">
        <v>19</v>
      </c>
      <c r="Q87" s="51"/>
    </row>
    <row r="88" spans="1:17" s="7" customFormat="1" ht="49.5" customHeight="1" x14ac:dyDescent="0.25">
      <c r="A88" s="94"/>
      <c r="B88" s="95"/>
      <c r="C88" s="96"/>
      <c r="D88" s="83"/>
      <c r="E88" s="84"/>
      <c r="F88" s="85"/>
      <c r="G88" s="86"/>
      <c r="H88" s="47" t="s">
        <v>53</v>
      </c>
      <c r="I88" s="48"/>
      <c r="J88" s="8" t="s">
        <v>20</v>
      </c>
      <c r="K88" s="8">
        <v>90</v>
      </c>
      <c r="L88" s="8">
        <v>90</v>
      </c>
      <c r="M88" s="4">
        <v>5</v>
      </c>
      <c r="N88" s="23">
        <f t="shared" si="18"/>
        <v>100</v>
      </c>
      <c r="O88" s="9"/>
      <c r="P88" s="55"/>
      <c r="Q88" s="57"/>
    </row>
    <row r="89" spans="1:17" s="7" customFormat="1" ht="15" customHeight="1" x14ac:dyDescent="0.25">
      <c r="A89" s="39" t="s">
        <v>68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</row>
    <row r="90" spans="1:17" s="7" customFormat="1" ht="27" customHeight="1" x14ac:dyDescent="0.25">
      <c r="A90" s="49" t="s">
        <v>21</v>
      </c>
      <c r="B90" s="50"/>
      <c r="C90" s="51"/>
      <c r="D90" s="58">
        <v>21336900</v>
      </c>
      <c r="E90" s="61">
        <v>4427071.66</v>
      </c>
      <c r="F90" s="62"/>
      <c r="G90" s="45">
        <f>E90/D90*100</f>
        <v>20.748429528188257</v>
      </c>
      <c r="H90" s="47" t="s">
        <v>17</v>
      </c>
      <c r="I90" s="48"/>
      <c r="J90" s="8" t="s">
        <v>18</v>
      </c>
      <c r="K90" s="8">
        <v>127</v>
      </c>
      <c r="L90" s="8">
        <v>130</v>
      </c>
      <c r="M90" s="18">
        <v>5</v>
      </c>
      <c r="N90" s="10">
        <v>100</v>
      </c>
      <c r="O90" s="9"/>
      <c r="P90" s="49" t="s">
        <v>19</v>
      </c>
      <c r="Q90" s="51"/>
    </row>
    <row r="91" spans="1:17" s="7" customFormat="1" ht="37.5" customHeight="1" x14ac:dyDescent="0.25">
      <c r="A91" s="52"/>
      <c r="B91" s="53"/>
      <c r="C91" s="54"/>
      <c r="D91" s="83"/>
      <c r="E91" s="84"/>
      <c r="F91" s="85"/>
      <c r="G91" s="86"/>
      <c r="H91" s="36" t="s">
        <v>57</v>
      </c>
      <c r="I91" s="36"/>
      <c r="J91" s="8" t="s">
        <v>20</v>
      </c>
      <c r="K91" s="8">
        <v>96</v>
      </c>
      <c r="L91" s="8">
        <v>96</v>
      </c>
      <c r="M91" s="18">
        <v>5</v>
      </c>
      <c r="N91" s="23">
        <f>L91/K91*100</f>
        <v>100</v>
      </c>
      <c r="O91" s="9"/>
      <c r="P91" s="55"/>
      <c r="Q91" s="57"/>
    </row>
    <row r="92" spans="1:17" s="7" customFormat="1" ht="17.399999999999999" customHeight="1" x14ac:dyDescent="0.25">
      <c r="A92" s="77"/>
      <c r="B92" s="78"/>
      <c r="C92" s="79"/>
      <c r="D92" s="83"/>
      <c r="E92" s="84"/>
      <c r="F92" s="85"/>
      <c r="G92" s="86"/>
      <c r="H92" s="91" t="s">
        <v>25</v>
      </c>
      <c r="I92" s="92"/>
      <c r="J92" s="92"/>
      <c r="K92" s="92"/>
      <c r="L92" s="92"/>
      <c r="M92" s="92"/>
      <c r="N92" s="92"/>
      <c r="O92" s="92"/>
      <c r="P92" s="92"/>
      <c r="Q92" s="93"/>
    </row>
    <row r="93" spans="1:17" s="7" customFormat="1" ht="17.25" customHeight="1" x14ac:dyDescent="0.25">
      <c r="A93" s="77"/>
      <c r="B93" s="78"/>
      <c r="C93" s="79"/>
      <c r="D93" s="83"/>
      <c r="E93" s="84"/>
      <c r="F93" s="85"/>
      <c r="G93" s="86"/>
      <c r="H93" s="47" t="s">
        <v>23</v>
      </c>
      <c r="I93" s="48"/>
      <c r="J93" s="8" t="s">
        <v>18</v>
      </c>
      <c r="K93" s="8">
        <v>69</v>
      </c>
      <c r="L93" s="8">
        <v>67</v>
      </c>
      <c r="M93" s="18">
        <v>5</v>
      </c>
      <c r="N93" s="23">
        <v>100</v>
      </c>
      <c r="O93" s="9"/>
      <c r="P93" s="49" t="s">
        <v>19</v>
      </c>
      <c r="Q93" s="51"/>
    </row>
    <row r="94" spans="1:17" s="7" customFormat="1" ht="34.950000000000003" customHeight="1" x14ac:dyDescent="0.25">
      <c r="A94" s="80"/>
      <c r="B94" s="81"/>
      <c r="C94" s="82"/>
      <c r="D94" s="70"/>
      <c r="E94" s="73"/>
      <c r="F94" s="74"/>
      <c r="G94" s="87"/>
      <c r="H94" s="47" t="s">
        <v>53</v>
      </c>
      <c r="I94" s="48"/>
      <c r="J94" s="8" t="s">
        <v>20</v>
      </c>
      <c r="K94" s="8">
        <v>90</v>
      </c>
      <c r="L94" s="8">
        <v>90</v>
      </c>
      <c r="M94" s="18">
        <v>5</v>
      </c>
      <c r="N94" s="23">
        <f t="shared" ref="N94" si="19">L94/K94*100</f>
        <v>100</v>
      </c>
      <c r="O94" s="9"/>
      <c r="P94" s="55"/>
      <c r="Q94" s="57"/>
    </row>
    <row r="95" spans="1:17" s="7" customFormat="1" ht="15" customHeight="1" x14ac:dyDescent="0.25">
      <c r="A95" s="39" t="s">
        <v>67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s="7" customFormat="1" ht="24.75" customHeight="1" x14ac:dyDescent="0.25">
      <c r="A96" s="49" t="s">
        <v>27</v>
      </c>
      <c r="B96" s="50"/>
      <c r="C96" s="51"/>
      <c r="D96" s="58">
        <v>16572400</v>
      </c>
      <c r="E96" s="61">
        <v>3218270.05</v>
      </c>
      <c r="F96" s="62"/>
      <c r="G96" s="45">
        <f>E96/D96*100</f>
        <v>19.419456747363085</v>
      </c>
      <c r="H96" s="36" t="s">
        <v>17</v>
      </c>
      <c r="I96" s="36"/>
      <c r="J96" s="8" t="s">
        <v>18</v>
      </c>
      <c r="K96" s="8">
        <v>61</v>
      </c>
      <c r="L96" s="8">
        <v>61</v>
      </c>
      <c r="M96" s="18">
        <v>5</v>
      </c>
      <c r="N96" s="23">
        <v>100</v>
      </c>
      <c r="O96" s="9"/>
      <c r="P96" s="30" t="s">
        <v>19</v>
      </c>
      <c r="Q96" s="30"/>
    </row>
    <row r="97" spans="1:17" s="7" customFormat="1" ht="37.5" customHeight="1" x14ac:dyDescent="0.25">
      <c r="A97" s="52"/>
      <c r="B97" s="53"/>
      <c r="C97" s="54"/>
      <c r="D97" s="83"/>
      <c r="E97" s="84"/>
      <c r="F97" s="85"/>
      <c r="G97" s="86"/>
      <c r="H97" s="36" t="s">
        <v>57</v>
      </c>
      <c r="I97" s="36"/>
      <c r="J97" s="8" t="s">
        <v>20</v>
      </c>
      <c r="K97" s="8">
        <v>97</v>
      </c>
      <c r="L97" s="8">
        <v>97</v>
      </c>
      <c r="M97" s="18">
        <v>5</v>
      </c>
      <c r="N97" s="23">
        <f>L97/K97*100</f>
        <v>100</v>
      </c>
      <c r="O97" s="9"/>
      <c r="P97" s="30"/>
      <c r="Q97" s="30"/>
    </row>
    <row r="98" spans="1:17" s="11" customFormat="1" x14ac:dyDescent="0.25">
      <c r="A98" s="77"/>
      <c r="B98" s="78"/>
      <c r="C98" s="79"/>
      <c r="D98" s="83"/>
      <c r="E98" s="84"/>
      <c r="F98" s="85"/>
      <c r="G98" s="86"/>
      <c r="H98" s="90" t="s">
        <v>28</v>
      </c>
      <c r="I98" s="89"/>
      <c r="J98" s="89"/>
      <c r="K98" s="89"/>
      <c r="L98" s="89"/>
      <c r="M98" s="89"/>
      <c r="N98" s="89"/>
      <c r="O98" s="89"/>
      <c r="P98" s="89"/>
      <c r="Q98" s="89"/>
    </row>
    <row r="99" spans="1:17" s="7" customFormat="1" ht="14.25" customHeight="1" x14ac:dyDescent="0.25">
      <c r="A99" s="77"/>
      <c r="B99" s="78"/>
      <c r="C99" s="79"/>
      <c r="D99" s="83"/>
      <c r="E99" s="84"/>
      <c r="F99" s="85"/>
      <c r="G99" s="86"/>
      <c r="H99" s="36" t="s">
        <v>23</v>
      </c>
      <c r="I99" s="36"/>
      <c r="J99" s="8" t="s">
        <v>18</v>
      </c>
      <c r="K99" s="8">
        <v>29</v>
      </c>
      <c r="L99" s="8">
        <v>29</v>
      </c>
      <c r="M99" s="18">
        <v>5</v>
      </c>
      <c r="N99" s="10">
        <v>100</v>
      </c>
      <c r="O99" s="9"/>
      <c r="P99" s="30" t="s">
        <v>19</v>
      </c>
      <c r="Q99" s="30"/>
    </row>
    <row r="100" spans="1:17" s="7" customFormat="1" ht="51.75" customHeight="1" x14ac:dyDescent="0.25">
      <c r="A100" s="80"/>
      <c r="B100" s="81"/>
      <c r="C100" s="82"/>
      <c r="D100" s="70"/>
      <c r="E100" s="73"/>
      <c r="F100" s="74"/>
      <c r="G100" s="87"/>
      <c r="H100" s="36" t="s">
        <v>53</v>
      </c>
      <c r="I100" s="36"/>
      <c r="J100" s="8" t="s">
        <v>20</v>
      </c>
      <c r="K100" s="8">
        <v>96</v>
      </c>
      <c r="L100" s="8">
        <v>96</v>
      </c>
      <c r="M100" s="18">
        <v>5</v>
      </c>
      <c r="N100" s="10">
        <f t="shared" ref="N100" si="20">L100/K100*100</f>
        <v>100</v>
      </c>
      <c r="O100" s="9"/>
      <c r="P100" s="30"/>
      <c r="Q100" s="30"/>
    </row>
    <row r="101" spans="1:17" s="7" customFormat="1" ht="15" customHeight="1" x14ac:dyDescent="0.25">
      <c r="A101" s="39" t="s">
        <v>69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1"/>
    </row>
    <row r="102" spans="1:17" s="7" customFormat="1" ht="24.75" customHeight="1" x14ac:dyDescent="0.25">
      <c r="A102" s="49" t="s">
        <v>29</v>
      </c>
      <c r="B102" s="50"/>
      <c r="C102" s="51"/>
      <c r="D102" s="58">
        <v>21837500</v>
      </c>
      <c r="E102" s="61">
        <v>4513950.4000000004</v>
      </c>
      <c r="F102" s="62"/>
      <c r="G102" s="45">
        <f>E102/D102*100</f>
        <v>20.670637206639956</v>
      </c>
      <c r="H102" s="36" t="s">
        <v>17</v>
      </c>
      <c r="I102" s="36"/>
      <c r="J102" s="8" t="s">
        <v>18</v>
      </c>
      <c r="K102" s="8">
        <v>151</v>
      </c>
      <c r="L102" s="8">
        <v>151</v>
      </c>
      <c r="M102" s="18">
        <v>5</v>
      </c>
      <c r="N102" s="10">
        <v>100</v>
      </c>
      <c r="O102" s="9"/>
      <c r="P102" s="30" t="s">
        <v>19</v>
      </c>
      <c r="Q102" s="30"/>
    </row>
    <row r="103" spans="1:17" s="7" customFormat="1" ht="37.5" customHeight="1" x14ac:dyDescent="0.25">
      <c r="A103" s="52"/>
      <c r="B103" s="53"/>
      <c r="C103" s="54"/>
      <c r="D103" s="83"/>
      <c r="E103" s="84"/>
      <c r="F103" s="85"/>
      <c r="G103" s="86"/>
      <c r="H103" s="36" t="s">
        <v>57</v>
      </c>
      <c r="I103" s="36"/>
      <c r="J103" s="8" t="s">
        <v>20</v>
      </c>
      <c r="K103" s="8">
        <v>99</v>
      </c>
      <c r="L103" s="8">
        <v>99</v>
      </c>
      <c r="M103" s="18">
        <v>5</v>
      </c>
      <c r="N103" s="23">
        <f>L103/K103*100</f>
        <v>100</v>
      </c>
      <c r="O103" s="9"/>
      <c r="P103" s="30"/>
      <c r="Q103" s="30"/>
    </row>
    <row r="104" spans="1:17" s="7" customFormat="1" ht="15" customHeight="1" x14ac:dyDescent="0.25">
      <c r="A104" s="77"/>
      <c r="B104" s="78"/>
      <c r="C104" s="79"/>
      <c r="D104" s="83"/>
      <c r="E104" s="84"/>
      <c r="F104" s="85"/>
      <c r="G104" s="86"/>
      <c r="H104" s="88" t="s">
        <v>30</v>
      </c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1:17" s="7" customFormat="1" ht="14.25" customHeight="1" x14ac:dyDescent="0.25">
      <c r="A105" s="77"/>
      <c r="B105" s="78"/>
      <c r="C105" s="79"/>
      <c r="D105" s="83"/>
      <c r="E105" s="84"/>
      <c r="F105" s="85"/>
      <c r="G105" s="86"/>
      <c r="H105" s="36" t="s">
        <v>31</v>
      </c>
      <c r="I105" s="36"/>
      <c r="J105" s="8"/>
      <c r="K105" s="8"/>
      <c r="L105" s="8"/>
      <c r="M105" s="4"/>
      <c r="N105" s="8"/>
      <c r="O105" s="22"/>
      <c r="P105" s="49" t="s">
        <v>19</v>
      </c>
      <c r="Q105" s="51"/>
    </row>
    <row r="106" spans="1:17" s="7" customFormat="1" ht="14.25" customHeight="1" x14ac:dyDescent="0.25">
      <c r="A106" s="77"/>
      <c r="B106" s="78"/>
      <c r="C106" s="79"/>
      <c r="D106" s="83"/>
      <c r="E106" s="84"/>
      <c r="F106" s="85"/>
      <c r="G106" s="86"/>
      <c r="H106" s="36" t="s">
        <v>32</v>
      </c>
      <c r="I106" s="36"/>
      <c r="J106" s="8" t="s">
        <v>18</v>
      </c>
      <c r="K106" s="8">
        <v>8</v>
      </c>
      <c r="L106" s="8">
        <v>8</v>
      </c>
      <c r="M106" s="18">
        <v>5</v>
      </c>
      <c r="N106" s="23">
        <f t="shared" ref="N106:N109" si="21">L106/K106*100</f>
        <v>100</v>
      </c>
      <c r="O106" s="9"/>
      <c r="P106" s="52"/>
      <c r="Q106" s="54"/>
    </row>
    <row r="107" spans="1:17" s="7" customFormat="1" ht="14.25" customHeight="1" x14ac:dyDescent="0.25">
      <c r="A107" s="77"/>
      <c r="B107" s="78"/>
      <c r="C107" s="79"/>
      <c r="D107" s="83"/>
      <c r="E107" s="84"/>
      <c r="F107" s="85"/>
      <c r="G107" s="86"/>
      <c r="H107" s="36" t="s">
        <v>33</v>
      </c>
      <c r="I107" s="36"/>
      <c r="J107" s="8" t="s">
        <v>18</v>
      </c>
      <c r="K107" s="8">
        <v>6</v>
      </c>
      <c r="L107" s="8">
        <v>6</v>
      </c>
      <c r="M107" s="18">
        <v>5</v>
      </c>
      <c r="N107" s="23">
        <f t="shared" si="21"/>
        <v>100</v>
      </c>
      <c r="O107" s="9"/>
      <c r="P107" s="52"/>
      <c r="Q107" s="54"/>
    </row>
    <row r="108" spans="1:17" s="7" customFormat="1" ht="51" customHeight="1" x14ac:dyDescent="0.25">
      <c r="A108" s="77"/>
      <c r="B108" s="78"/>
      <c r="C108" s="79"/>
      <c r="D108" s="83"/>
      <c r="E108" s="84"/>
      <c r="F108" s="85"/>
      <c r="G108" s="86"/>
      <c r="H108" s="36" t="s">
        <v>62</v>
      </c>
      <c r="I108" s="36"/>
      <c r="J108" s="8" t="s">
        <v>20</v>
      </c>
      <c r="K108" s="8">
        <v>99</v>
      </c>
      <c r="L108" s="8">
        <v>99</v>
      </c>
      <c r="M108" s="18">
        <v>5</v>
      </c>
      <c r="N108" s="23">
        <f t="shared" si="21"/>
        <v>100</v>
      </c>
      <c r="O108" s="9"/>
      <c r="P108" s="52"/>
      <c r="Q108" s="54"/>
    </row>
    <row r="109" spans="1:17" s="7" customFormat="1" ht="39" customHeight="1" x14ac:dyDescent="0.25">
      <c r="A109" s="77"/>
      <c r="B109" s="78"/>
      <c r="C109" s="79"/>
      <c r="D109" s="83"/>
      <c r="E109" s="84"/>
      <c r="F109" s="85"/>
      <c r="G109" s="86"/>
      <c r="H109" s="36" t="s">
        <v>63</v>
      </c>
      <c r="I109" s="36"/>
      <c r="J109" s="8" t="s">
        <v>20</v>
      </c>
      <c r="K109" s="8">
        <v>99</v>
      </c>
      <c r="L109" s="8">
        <v>99</v>
      </c>
      <c r="M109" s="18">
        <v>5</v>
      </c>
      <c r="N109" s="23">
        <f t="shared" si="21"/>
        <v>100</v>
      </c>
      <c r="O109" s="9"/>
      <c r="P109" s="55"/>
      <c r="Q109" s="57"/>
    </row>
    <row r="110" spans="1:17" s="7" customFormat="1" ht="15" customHeight="1" x14ac:dyDescent="0.25">
      <c r="A110" s="77"/>
      <c r="B110" s="78"/>
      <c r="C110" s="79"/>
      <c r="D110" s="83"/>
      <c r="E110" s="84"/>
      <c r="F110" s="85"/>
      <c r="G110" s="86"/>
      <c r="H110" s="68" t="s">
        <v>34</v>
      </c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s="7" customFormat="1" ht="15.75" customHeight="1" x14ac:dyDescent="0.25">
      <c r="A111" s="77"/>
      <c r="B111" s="78"/>
      <c r="C111" s="79"/>
      <c r="D111" s="83"/>
      <c r="E111" s="84"/>
      <c r="F111" s="85"/>
      <c r="G111" s="86"/>
      <c r="H111" s="36" t="s">
        <v>23</v>
      </c>
      <c r="I111" s="36"/>
      <c r="J111" s="8" t="s">
        <v>18</v>
      </c>
      <c r="K111" s="8">
        <v>25</v>
      </c>
      <c r="L111" s="8">
        <v>23</v>
      </c>
      <c r="M111" s="18">
        <v>5</v>
      </c>
      <c r="N111" s="23">
        <f t="shared" ref="N111:N112" si="22">L111/K111*100</f>
        <v>92</v>
      </c>
      <c r="O111" s="9"/>
      <c r="P111" s="30" t="s">
        <v>19</v>
      </c>
      <c r="Q111" s="30"/>
    </row>
    <row r="112" spans="1:17" s="7" customFormat="1" ht="49.5" customHeight="1" x14ac:dyDescent="0.25">
      <c r="A112" s="80"/>
      <c r="B112" s="81"/>
      <c r="C112" s="82"/>
      <c r="D112" s="70"/>
      <c r="E112" s="73"/>
      <c r="F112" s="74"/>
      <c r="G112" s="87"/>
      <c r="H112" s="36" t="s">
        <v>53</v>
      </c>
      <c r="I112" s="36"/>
      <c r="J112" s="8" t="s">
        <v>20</v>
      </c>
      <c r="K112" s="8">
        <v>80</v>
      </c>
      <c r="L112" s="8">
        <v>80</v>
      </c>
      <c r="M112" s="18">
        <v>5</v>
      </c>
      <c r="N112" s="23">
        <f t="shared" si="22"/>
        <v>100</v>
      </c>
      <c r="O112" s="9"/>
      <c r="P112" s="30"/>
      <c r="Q112" s="30"/>
    </row>
    <row r="113" spans="1:17" s="7" customFormat="1" ht="18" customHeight="1" x14ac:dyDescent="0.25">
      <c r="A113" s="39" t="s">
        <v>70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s="7" customFormat="1" ht="24" customHeight="1" x14ac:dyDescent="0.25">
      <c r="A114" s="49" t="s">
        <v>16</v>
      </c>
      <c r="B114" s="50"/>
      <c r="C114" s="51"/>
      <c r="D114" s="43">
        <v>19212500</v>
      </c>
      <c r="E114" s="71">
        <v>4166596.94</v>
      </c>
      <c r="F114" s="72"/>
      <c r="G114" s="75">
        <f>E114/D114*100</f>
        <v>21.68690664931685</v>
      </c>
      <c r="H114" s="47" t="s">
        <v>17</v>
      </c>
      <c r="I114" s="48"/>
      <c r="J114" s="8" t="s">
        <v>18</v>
      </c>
      <c r="K114" s="8">
        <v>228</v>
      </c>
      <c r="L114" s="8">
        <v>229</v>
      </c>
      <c r="M114" s="18">
        <v>5</v>
      </c>
      <c r="N114" s="23">
        <v>100</v>
      </c>
      <c r="O114" s="9"/>
      <c r="P114" s="49" t="s">
        <v>19</v>
      </c>
      <c r="Q114" s="51"/>
    </row>
    <row r="115" spans="1:17" s="7" customFormat="1" ht="38.25" customHeight="1" x14ac:dyDescent="0.25">
      <c r="A115" s="55"/>
      <c r="B115" s="56"/>
      <c r="C115" s="57"/>
      <c r="D115" s="70"/>
      <c r="E115" s="73"/>
      <c r="F115" s="74"/>
      <c r="G115" s="76"/>
      <c r="H115" s="36" t="s">
        <v>57</v>
      </c>
      <c r="I115" s="36"/>
      <c r="J115" s="8" t="s">
        <v>20</v>
      </c>
      <c r="K115" s="8">
        <v>99</v>
      </c>
      <c r="L115" s="8">
        <v>99</v>
      </c>
      <c r="M115" s="18">
        <v>5</v>
      </c>
      <c r="N115" s="23">
        <f>L115/K115*100</f>
        <v>100</v>
      </c>
      <c r="O115" s="9"/>
      <c r="P115" s="55"/>
      <c r="Q115" s="57"/>
    </row>
    <row r="116" spans="1:17" s="7" customFormat="1" ht="13.95" customHeight="1" x14ac:dyDescent="0.25">
      <c r="A116" s="29" t="s">
        <v>71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s="7" customFormat="1" ht="24.75" customHeight="1" x14ac:dyDescent="0.25">
      <c r="A117" s="30" t="s">
        <v>49</v>
      </c>
      <c r="B117" s="30"/>
      <c r="C117" s="30"/>
      <c r="D117" s="31">
        <v>7294840</v>
      </c>
      <c r="E117" s="31">
        <v>1557039.03</v>
      </c>
      <c r="F117" s="31"/>
      <c r="G117" s="34">
        <f>E117/D117*100</f>
        <v>21.344389047600771</v>
      </c>
      <c r="H117" s="36" t="s">
        <v>17</v>
      </c>
      <c r="I117" s="36"/>
      <c r="J117" s="8" t="s">
        <v>18</v>
      </c>
      <c r="K117" s="8">
        <v>31</v>
      </c>
      <c r="L117" s="8">
        <v>31</v>
      </c>
      <c r="M117" s="18">
        <v>5</v>
      </c>
      <c r="N117" s="23">
        <v>100</v>
      </c>
      <c r="O117" s="9"/>
      <c r="P117" s="30" t="s">
        <v>19</v>
      </c>
      <c r="Q117" s="30"/>
    </row>
    <row r="118" spans="1:17" s="7" customFormat="1" ht="41.25" customHeight="1" x14ac:dyDescent="0.25">
      <c r="A118" s="30"/>
      <c r="B118" s="30"/>
      <c r="C118" s="30"/>
      <c r="D118" s="32"/>
      <c r="E118" s="33"/>
      <c r="F118" s="33"/>
      <c r="G118" s="35"/>
      <c r="H118" s="36" t="s">
        <v>57</v>
      </c>
      <c r="I118" s="36"/>
      <c r="J118" s="8" t="s">
        <v>20</v>
      </c>
      <c r="K118" s="8">
        <v>98</v>
      </c>
      <c r="L118" s="8">
        <v>98</v>
      </c>
      <c r="M118" s="18">
        <v>5</v>
      </c>
      <c r="N118" s="23">
        <f t="shared" ref="N118" si="23">L118/K118*100</f>
        <v>100</v>
      </c>
      <c r="O118" s="9"/>
      <c r="P118" s="30"/>
      <c r="Q118" s="30"/>
    </row>
    <row r="119" spans="1:17" x14ac:dyDescent="0.3">
      <c r="A119" s="29" t="s">
        <v>72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3.5" customHeight="1" x14ac:dyDescent="0.3">
      <c r="A120" s="49" t="s">
        <v>55</v>
      </c>
      <c r="B120" s="50"/>
      <c r="C120" s="51"/>
      <c r="D120" s="58">
        <v>6788800</v>
      </c>
      <c r="E120" s="61">
        <v>1407635.82</v>
      </c>
      <c r="F120" s="62"/>
      <c r="G120" s="45">
        <f>E120/D120*100</f>
        <v>20.734677999057272</v>
      </c>
      <c r="H120" s="36" t="s">
        <v>31</v>
      </c>
      <c r="I120" s="36"/>
      <c r="J120" s="8"/>
      <c r="K120" s="8"/>
      <c r="L120" s="8"/>
      <c r="M120" s="4"/>
      <c r="N120" s="23"/>
      <c r="O120" s="9"/>
      <c r="P120" s="49" t="s">
        <v>19</v>
      </c>
      <c r="Q120" s="51"/>
    </row>
    <row r="121" spans="1:17" ht="13.5" customHeight="1" x14ac:dyDescent="0.3">
      <c r="A121" s="52"/>
      <c r="B121" s="53"/>
      <c r="C121" s="54"/>
      <c r="D121" s="59"/>
      <c r="E121" s="63"/>
      <c r="F121" s="64"/>
      <c r="G121" s="46"/>
      <c r="H121" s="36" t="s">
        <v>32</v>
      </c>
      <c r="I121" s="36"/>
      <c r="J121" s="8" t="s">
        <v>18</v>
      </c>
      <c r="K121" s="8">
        <v>36</v>
      </c>
      <c r="L121" s="8">
        <v>36</v>
      </c>
      <c r="M121" s="18">
        <v>5</v>
      </c>
      <c r="N121" s="27">
        <f t="shared" ref="N121:N124" si="24">L121/K121*100</f>
        <v>100</v>
      </c>
      <c r="O121" s="9"/>
      <c r="P121" s="52"/>
      <c r="Q121" s="54"/>
    </row>
    <row r="122" spans="1:17" ht="13.5" customHeight="1" x14ac:dyDescent="0.3">
      <c r="A122" s="52"/>
      <c r="B122" s="53"/>
      <c r="C122" s="54"/>
      <c r="D122" s="59"/>
      <c r="E122" s="63"/>
      <c r="F122" s="64"/>
      <c r="G122" s="46"/>
      <c r="H122" s="36" t="s">
        <v>33</v>
      </c>
      <c r="I122" s="36"/>
      <c r="J122" s="8" t="s">
        <v>18</v>
      </c>
      <c r="K122" s="8">
        <v>43</v>
      </c>
      <c r="L122" s="8">
        <v>44</v>
      </c>
      <c r="M122" s="18">
        <v>5</v>
      </c>
      <c r="N122" s="27">
        <v>100</v>
      </c>
      <c r="O122" s="9"/>
      <c r="P122" s="52"/>
      <c r="Q122" s="54"/>
    </row>
    <row r="123" spans="1:17" ht="52.5" customHeight="1" x14ac:dyDescent="0.3">
      <c r="A123" s="52"/>
      <c r="B123" s="53"/>
      <c r="C123" s="54"/>
      <c r="D123" s="59"/>
      <c r="E123" s="63"/>
      <c r="F123" s="64"/>
      <c r="G123" s="46"/>
      <c r="H123" s="36" t="s">
        <v>53</v>
      </c>
      <c r="I123" s="36"/>
      <c r="J123" s="8" t="s">
        <v>20</v>
      </c>
      <c r="K123" s="8">
        <v>98</v>
      </c>
      <c r="L123" s="8">
        <v>98</v>
      </c>
      <c r="M123" s="18">
        <v>5</v>
      </c>
      <c r="N123" s="23">
        <f t="shared" si="24"/>
        <v>100</v>
      </c>
      <c r="O123" s="9"/>
      <c r="P123" s="52"/>
      <c r="Q123" s="54"/>
    </row>
    <row r="124" spans="1:17" ht="41.25" customHeight="1" x14ac:dyDescent="0.3">
      <c r="A124" s="55"/>
      <c r="B124" s="56"/>
      <c r="C124" s="57"/>
      <c r="D124" s="60"/>
      <c r="E124" s="65"/>
      <c r="F124" s="66"/>
      <c r="G124" s="67"/>
      <c r="H124" s="36" t="s">
        <v>61</v>
      </c>
      <c r="I124" s="36"/>
      <c r="J124" s="8" t="s">
        <v>20</v>
      </c>
      <c r="K124" s="8">
        <v>98</v>
      </c>
      <c r="L124" s="8">
        <v>98</v>
      </c>
      <c r="M124" s="18">
        <v>5</v>
      </c>
      <c r="N124" s="23">
        <f t="shared" si="24"/>
        <v>100</v>
      </c>
      <c r="O124" s="9"/>
      <c r="P124" s="55"/>
      <c r="Q124" s="57"/>
    </row>
    <row r="125" spans="1:17" s="7" customFormat="1" ht="13.95" customHeight="1" x14ac:dyDescent="0.25">
      <c r="A125" s="29" t="s">
        <v>73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7" customFormat="1" ht="15.75" customHeight="1" x14ac:dyDescent="0.25">
      <c r="A126" s="49" t="s">
        <v>55</v>
      </c>
      <c r="B126" s="50"/>
      <c r="C126" s="51"/>
      <c r="D126" s="58">
        <v>4950300</v>
      </c>
      <c r="E126" s="61">
        <v>1138641.71</v>
      </c>
      <c r="F126" s="62"/>
      <c r="G126" s="45">
        <f>E126/D126*100</f>
        <v>23.001468799870715</v>
      </c>
      <c r="H126" s="36" t="s">
        <v>31</v>
      </c>
      <c r="I126" s="36"/>
      <c r="J126" s="8"/>
      <c r="K126" s="8"/>
      <c r="L126" s="8"/>
      <c r="M126" s="4"/>
      <c r="N126" s="23"/>
      <c r="O126" s="9"/>
      <c r="P126" s="49" t="s">
        <v>19</v>
      </c>
      <c r="Q126" s="51"/>
    </row>
    <row r="127" spans="1:17" s="7" customFormat="1" ht="15.75" customHeight="1" x14ac:dyDescent="0.25">
      <c r="A127" s="52"/>
      <c r="B127" s="53"/>
      <c r="C127" s="54"/>
      <c r="D127" s="59"/>
      <c r="E127" s="63"/>
      <c r="F127" s="64"/>
      <c r="G127" s="46"/>
      <c r="H127" s="36" t="s">
        <v>32</v>
      </c>
      <c r="I127" s="36"/>
      <c r="J127" s="8" t="s">
        <v>18</v>
      </c>
      <c r="K127" s="8">
        <v>23</v>
      </c>
      <c r="L127" s="8">
        <v>23</v>
      </c>
      <c r="M127" s="18">
        <v>5</v>
      </c>
      <c r="N127" s="23">
        <f t="shared" ref="N127:N130" si="25">L127/K127*100</f>
        <v>100</v>
      </c>
      <c r="O127" s="9"/>
      <c r="P127" s="52"/>
      <c r="Q127" s="54"/>
    </row>
    <row r="128" spans="1:17" s="7" customFormat="1" ht="16.5" customHeight="1" x14ac:dyDescent="0.25">
      <c r="A128" s="52"/>
      <c r="B128" s="53"/>
      <c r="C128" s="54"/>
      <c r="D128" s="59"/>
      <c r="E128" s="63"/>
      <c r="F128" s="64"/>
      <c r="G128" s="46"/>
      <c r="H128" s="36" t="s">
        <v>33</v>
      </c>
      <c r="I128" s="36"/>
      <c r="J128" s="8" t="s">
        <v>18</v>
      </c>
      <c r="K128" s="8">
        <v>13</v>
      </c>
      <c r="L128" s="8">
        <v>12</v>
      </c>
      <c r="M128" s="18">
        <v>5</v>
      </c>
      <c r="N128" s="23">
        <f t="shared" si="25"/>
        <v>92.307692307692307</v>
      </c>
      <c r="O128" s="9"/>
      <c r="P128" s="52"/>
      <c r="Q128" s="54"/>
    </row>
    <row r="129" spans="1:17" ht="48.75" customHeight="1" x14ac:dyDescent="0.3">
      <c r="A129" s="52"/>
      <c r="B129" s="53"/>
      <c r="C129" s="54"/>
      <c r="D129" s="59"/>
      <c r="E129" s="63"/>
      <c r="F129" s="64"/>
      <c r="G129" s="46"/>
      <c r="H129" s="36" t="s">
        <v>53</v>
      </c>
      <c r="I129" s="36"/>
      <c r="J129" s="8" t="s">
        <v>20</v>
      </c>
      <c r="K129" s="8">
        <v>98</v>
      </c>
      <c r="L129" s="8">
        <v>98</v>
      </c>
      <c r="M129" s="18">
        <v>5</v>
      </c>
      <c r="N129" s="23">
        <f t="shared" si="25"/>
        <v>100</v>
      </c>
      <c r="O129" s="9"/>
      <c r="P129" s="52"/>
      <c r="Q129" s="54"/>
    </row>
    <row r="130" spans="1:17" ht="39.75" customHeight="1" x14ac:dyDescent="0.3">
      <c r="A130" s="55"/>
      <c r="B130" s="56"/>
      <c r="C130" s="57"/>
      <c r="D130" s="60"/>
      <c r="E130" s="65"/>
      <c r="F130" s="66"/>
      <c r="G130" s="67"/>
      <c r="H130" s="36" t="s">
        <v>61</v>
      </c>
      <c r="I130" s="36"/>
      <c r="J130" s="8" t="s">
        <v>20</v>
      </c>
      <c r="K130" s="8">
        <v>98</v>
      </c>
      <c r="L130" s="8">
        <v>98</v>
      </c>
      <c r="M130" s="18">
        <v>5</v>
      </c>
      <c r="N130" s="23">
        <f t="shared" si="25"/>
        <v>100</v>
      </c>
      <c r="O130" s="9"/>
      <c r="P130" s="55"/>
      <c r="Q130" s="57"/>
    </row>
    <row r="131" spans="1:17" s="7" customFormat="1" ht="13.95" customHeight="1" x14ac:dyDescent="0.25">
      <c r="A131" s="42" t="s">
        <v>85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7" customFormat="1" ht="26.25" customHeight="1" x14ac:dyDescent="0.25">
      <c r="A132" s="30" t="s">
        <v>54</v>
      </c>
      <c r="B132" s="30"/>
      <c r="C132" s="30"/>
      <c r="D132" s="43">
        <v>1645100</v>
      </c>
      <c r="E132" s="31">
        <v>339311.07</v>
      </c>
      <c r="F132" s="31"/>
      <c r="G132" s="45">
        <f>E132/D132*100</f>
        <v>20.625558932587683</v>
      </c>
      <c r="H132" s="36" t="s">
        <v>17</v>
      </c>
      <c r="I132" s="36"/>
      <c r="J132" s="8" t="s">
        <v>18</v>
      </c>
      <c r="K132" s="8">
        <v>10</v>
      </c>
      <c r="L132" s="8">
        <v>10</v>
      </c>
      <c r="M132" s="18">
        <v>5</v>
      </c>
      <c r="N132" s="23">
        <f t="shared" ref="N132:N133" si="26">L132/K132*100</f>
        <v>100</v>
      </c>
      <c r="O132" s="9"/>
      <c r="P132" s="30" t="s">
        <v>19</v>
      </c>
      <c r="Q132" s="30"/>
    </row>
    <row r="133" spans="1:17" s="7" customFormat="1" ht="39" customHeight="1" x14ac:dyDescent="0.25">
      <c r="A133" s="30"/>
      <c r="B133" s="30"/>
      <c r="C133" s="30"/>
      <c r="D133" s="44"/>
      <c r="E133" s="33"/>
      <c r="F133" s="33"/>
      <c r="G133" s="46"/>
      <c r="H133" s="47" t="s">
        <v>57</v>
      </c>
      <c r="I133" s="48"/>
      <c r="J133" s="8" t="s">
        <v>20</v>
      </c>
      <c r="K133" s="8">
        <v>96</v>
      </c>
      <c r="L133" s="8">
        <v>96</v>
      </c>
      <c r="M133" s="18">
        <v>5</v>
      </c>
      <c r="N133" s="23">
        <f t="shared" si="26"/>
        <v>100</v>
      </c>
      <c r="O133" s="9"/>
      <c r="P133" s="30"/>
      <c r="Q133" s="30"/>
    </row>
    <row r="134" spans="1:17" x14ac:dyDescent="0.3">
      <c r="A134" s="29" t="s">
        <v>86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5" customHeight="1" x14ac:dyDescent="0.3">
      <c r="A135" s="30" t="s">
        <v>56</v>
      </c>
      <c r="B135" s="30"/>
      <c r="C135" s="30"/>
      <c r="D135" s="31">
        <v>21085517.859999999</v>
      </c>
      <c r="E135" s="31">
        <v>3184134.33</v>
      </c>
      <c r="F135" s="31"/>
      <c r="G135" s="34">
        <f>E135/D135*100</f>
        <v>15.101048744173459</v>
      </c>
      <c r="H135" s="36" t="s">
        <v>23</v>
      </c>
      <c r="I135" s="36"/>
      <c r="J135" s="8" t="s">
        <v>18</v>
      </c>
      <c r="K135" s="8">
        <v>257</v>
      </c>
      <c r="L135" s="8">
        <v>247</v>
      </c>
      <c r="M135" s="18">
        <v>5</v>
      </c>
      <c r="N135" s="27">
        <v>100</v>
      </c>
      <c r="O135" s="9"/>
      <c r="P135" s="30" t="s">
        <v>19</v>
      </c>
      <c r="Q135" s="30"/>
    </row>
    <row r="136" spans="1:17" ht="50.25" customHeight="1" x14ac:dyDescent="0.3">
      <c r="A136" s="30"/>
      <c r="B136" s="30"/>
      <c r="C136" s="30"/>
      <c r="D136" s="32"/>
      <c r="E136" s="33"/>
      <c r="F136" s="33"/>
      <c r="G136" s="35"/>
      <c r="H136" s="36" t="s">
        <v>53</v>
      </c>
      <c r="I136" s="36"/>
      <c r="J136" s="8" t="s">
        <v>20</v>
      </c>
      <c r="K136" s="8">
        <v>70</v>
      </c>
      <c r="L136" s="8">
        <v>70</v>
      </c>
      <c r="M136" s="18">
        <v>5</v>
      </c>
      <c r="N136" s="23">
        <f t="shared" ref="N136" si="27">L136/K136*100</f>
        <v>100</v>
      </c>
      <c r="O136" s="9"/>
      <c r="P136" s="30"/>
      <c r="Q136" s="30"/>
    </row>
    <row r="137" spans="1:17" ht="15" customHeight="1" x14ac:dyDescent="0.3">
      <c r="A137" s="29" t="s">
        <v>87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8" customHeight="1" x14ac:dyDescent="0.3">
      <c r="A138" s="30" t="s">
        <v>56</v>
      </c>
      <c r="B138" s="30"/>
      <c r="C138" s="30"/>
      <c r="D138" s="31">
        <v>20957500</v>
      </c>
      <c r="E138" s="31">
        <v>4439238.62</v>
      </c>
      <c r="F138" s="31"/>
      <c r="G138" s="34">
        <f>E138/D138*100</f>
        <v>21.182100059644519</v>
      </c>
      <c r="H138" s="36" t="s">
        <v>23</v>
      </c>
      <c r="I138" s="36"/>
      <c r="J138" s="8" t="s">
        <v>18</v>
      </c>
      <c r="K138" s="8">
        <v>299</v>
      </c>
      <c r="L138" s="8">
        <v>297</v>
      </c>
      <c r="M138" s="18">
        <v>5</v>
      </c>
      <c r="N138" s="23">
        <v>100</v>
      </c>
      <c r="O138" s="9"/>
      <c r="P138" s="30" t="s">
        <v>19</v>
      </c>
      <c r="Q138" s="30"/>
    </row>
    <row r="139" spans="1:17" ht="48.75" customHeight="1" x14ac:dyDescent="0.3">
      <c r="A139" s="30"/>
      <c r="B139" s="30"/>
      <c r="C139" s="30"/>
      <c r="D139" s="32"/>
      <c r="E139" s="33"/>
      <c r="F139" s="33"/>
      <c r="G139" s="35"/>
      <c r="H139" s="36" t="s">
        <v>53</v>
      </c>
      <c r="I139" s="36"/>
      <c r="J139" s="8" t="s">
        <v>20</v>
      </c>
      <c r="K139" s="8">
        <v>76</v>
      </c>
      <c r="L139" s="8">
        <v>76</v>
      </c>
      <c r="M139" s="18">
        <v>5</v>
      </c>
      <c r="N139" s="23">
        <f t="shared" ref="N139" si="28">L139/K139*100</f>
        <v>100</v>
      </c>
      <c r="O139" s="9"/>
      <c r="P139" s="30"/>
      <c r="Q139" s="30"/>
    </row>
    <row r="140" spans="1:17" ht="14.4" customHeight="1" x14ac:dyDescent="0.3">
      <c r="A140" s="29" t="s">
        <v>88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7.25" customHeight="1" x14ac:dyDescent="0.3">
      <c r="A141" s="30" t="s">
        <v>56</v>
      </c>
      <c r="B141" s="30"/>
      <c r="C141" s="30"/>
      <c r="D141" s="37">
        <v>19977600</v>
      </c>
      <c r="E141" s="37">
        <v>3831281.79</v>
      </c>
      <c r="F141" s="37"/>
      <c r="G141" s="34">
        <f>E141/D141*100</f>
        <v>19.177888184766939</v>
      </c>
      <c r="H141" s="36" t="s">
        <v>23</v>
      </c>
      <c r="I141" s="36"/>
      <c r="J141" s="8" t="s">
        <v>18</v>
      </c>
      <c r="K141" s="8">
        <v>275</v>
      </c>
      <c r="L141" s="8">
        <v>274</v>
      </c>
      <c r="M141" s="18">
        <v>5</v>
      </c>
      <c r="N141" s="23">
        <v>100</v>
      </c>
      <c r="O141" s="9"/>
      <c r="P141" s="30" t="s">
        <v>19</v>
      </c>
      <c r="Q141" s="30"/>
    </row>
    <row r="142" spans="1:17" ht="51.75" customHeight="1" x14ac:dyDescent="0.3">
      <c r="A142" s="30"/>
      <c r="B142" s="30"/>
      <c r="C142" s="30"/>
      <c r="D142" s="32"/>
      <c r="E142" s="33"/>
      <c r="F142" s="33"/>
      <c r="G142" s="35"/>
      <c r="H142" s="36" t="s">
        <v>53</v>
      </c>
      <c r="I142" s="36"/>
      <c r="J142" s="8" t="s">
        <v>20</v>
      </c>
      <c r="K142" s="8">
        <v>70</v>
      </c>
      <c r="L142" s="8">
        <v>70</v>
      </c>
      <c r="M142" s="18">
        <v>5</v>
      </c>
      <c r="N142" s="23">
        <f t="shared" ref="N142" si="29">L142/K142*100</f>
        <v>100</v>
      </c>
      <c r="O142" s="9"/>
      <c r="P142" s="30"/>
      <c r="Q142" s="30"/>
    </row>
    <row r="143" spans="1:17" ht="19.2" customHeight="1" x14ac:dyDescent="0.3">
      <c r="A143" s="29" t="s">
        <v>89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7.25" customHeight="1" x14ac:dyDescent="0.3">
      <c r="A144" s="30" t="s">
        <v>56</v>
      </c>
      <c r="B144" s="30"/>
      <c r="C144" s="30"/>
      <c r="D144" s="37">
        <v>8580900</v>
      </c>
      <c r="E144" s="37">
        <v>1978512.52</v>
      </c>
      <c r="F144" s="37"/>
      <c r="G144" s="34">
        <f>E144/D144*100</f>
        <v>23.057167896141433</v>
      </c>
      <c r="H144" s="36" t="s">
        <v>23</v>
      </c>
      <c r="I144" s="36"/>
      <c r="J144" s="8" t="s">
        <v>18</v>
      </c>
      <c r="K144" s="8">
        <v>114</v>
      </c>
      <c r="L144" s="8">
        <v>108</v>
      </c>
      <c r="M144" s="18">
        <v>5</v>
      </c>
      <c r="N144" s="27">
        <v>100</v>
      </c>
      <c r="O144" s="9"/>
      <c r="P144" s="30" t="s">
        <v>19</v>
      </c>
      <c r="Q144" s="30"/>
    </row>
    <row r="145" spans="1:17" ht="50.25" customHeight="1" x14ac:dyDescent="0.3">
      <c r="A145" s="30"/>
      <c r="B145" s="30"/>
      <c r="C145" s="30"/>
      <c r="D145" s="32"/>
      <c r="E145" s="33"/>
      <c r="F145" s="33"/>
      <c r="G145" s="35"/>
      <c r="H145" s="36" t="s">
        <v>53</v>
      </c>
      <c r="I145" s="36"/>
      <c r="J145" s="8" t="s">
        <v>20</v>
      </c>
      <c r="K145" s="8">
        <v>100</v>
      </c>
      <c r="L145" s="8">
        <v>100</v>
      </c>
      <c r="M145" s="18">
        <v>5</v>
      </c>
      <c r="N145" s="23">
        <f t="shared" ref="N145" si="30">L145/K145*100</f>
        <v>100</v>
      </c>
      <c r="O145" s="9"/>
      <c r="P145" s="30"/>
      <c r="Q145" s="30"/>
    </row>
    <row r="146" spans="1:17" ht="17.25" customHeight="1" x14ac:dyDescent="0.3">
      <c r="A146" s="29" t="s">
        <v>90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5.75" customHeight="1" x14ac:dyDescent="0.3">
      <c r="A147" s="30" t="s">
        <v>56</v>
      </c>
      <c r="B147" s="30"/>
      <c r="C147" s="30"/>
      <c r="D147" s="31">
        <v>11839700</v>
      </c>
      <c r="E147" s="31">
        <v>2500536.14</v>
      </c>
      <c r="F147" s="31"/>
      <c r="G147" s="34">
        <f>E147/D147*100</f>
        <v>21.119928207640399</v>
      </c>
      <c r="H147" s="36" t="s">
        <v>23</v>
      </c>
      <c r="I147" s="36"/>
      <c r="J147" s="8" t="s">
        <v>18</v>
      </c>
      <c r="K147" s="8">
        <v>161</v>
      </c>
      <c r="L147" s="8">
        <v>162</v>
      </c>
      <c r="M147" s="18">
        <v>5</v>
      </c>
      <c r="N147" s="23">
        <v>100</v>
      </c>
      <c r="O147" s="9"/>
      <c r="P147" s="30" t="s">
        <v>19</v>
      </c>
      <c r="Q147" s="30"/>
    </row>
    <row r="148" spans="1:17" ht="49.5" customHeight="1" x14ac:dyDescent="0.3">
      <c r="A148" s="30"/>
      <c r="B148" s="30"/>
      <c r="C148" s="30"/>
      <c r="D148" s="32"/>
      <c r="E148" s="33"/>
      <c r="F148" s="33"/>
      <c r="G148" s="35"/>
      <c r="H148" s="36" t="s">
        <v>53</v>
      </c>
      <c r="I148" s="36"/>
      <c r="J148" s="8" t="s">
        <v>20</v>
      </c>
      <c r="K148" s="8">
        <v>90</v>
      </c>
      <c r="L148" s="8">
        <v>90</v>
      </c>
      <c r="M148" s="18">
        <v>5</v>
      </c>
      <c r="N148" s="23">
        <v>100</v>
      </c>
      <c r="O148" s="9"/>
      <c r="P148" s="30"/>
      <c r="Q148" s="30"/>
    </row>
    <row r="149" spans="1:17" ht="16.2" customHeight="1" x14ac:dyDescent="0.3">
      <c r="A149" s="29" t="s">
        <v>91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6.5" customHeight="1" x14ac:dyDescent="0.3">
      <c r="A150" s="30" t="s">
        <v>56</v>
      </c>
      <c r="B150" s="30"/>
      <c r="C150" s="30"/>
      <c r="D150" s="31">
        <v>2120200</v>
      </c>
      <c r="E150" s="31">
        <v>470497.57</v>
      </c>
      <c r="F150" s="31"/>
      <c r="G150" s="34">
        <f>E150/D150*100</f>
        <v>22.191188095462692</v>
      </c>
      <c r="H150" s="36" t="s">
        <v>23</v>
      </c>
      <c r="I150" s="36"/>
      <c r="J150" s="8" t="s">
        <v>18</v>
      </c>
      <c r="K150" s="8">
        <v>24</v>
      </c>
      <c r="L150" s="8">
        <v>19</v>
      </c>
      <c r="M150" s="18">
        <v>5</v>
      </c>
      <c r="N150" s="23">
        <f t="shared" ref="N150:N151" si="31">L150/K150*100</f>
        <v>79.166666666666657</v>
      </c>
      <c r="O150" s="9"/>
      <c r="P150" s="30" t="s">
        <v>19</v>
      </c>
      <c r="Q150" s="30"/>
    </row>
    <row r="151" spans="1:17" ht="50.25" customHeight="1" x14ac:dyDescent="0.3">
      <c r="A151" s="30"/>
      <c r="B151" s="30"/>
      <c r="C151" s="30"/>
      <c r="D151" s="32"/>
      <c r="E151" s="33"/>
      <c r="F151" s="33"/>
      <c r="G151" s="35"/>
      <c r="H151" s="36" t="s">
        <v>53</v>
      </c>
      <c r="I151" s="36"/>
      <c r="J151" s="8" t="s">
        <v>20</v>
      </c>
      <c r="K151" s="8">
        <v>88</v>
      </c>
      <c r="L151" s="8">
        <v>88</v>
      </c>
      <c r="M151" s="18">
        <v>5</v>
      </c>
      <c r="N151" s="23">
        <f t="shared" si="31"/>
        <v>100</v>
      </c>
      <c r="O151" s="9"/>
      <c r="P151" s="30"/>
      <c r="Q151" s="30"/>
    </row>
    <row r="152" spans="1:17" ht="13.95" customHeight="1" x14ac:dyDescent="0.3">
      <c r="A152" s="29" t="s">
        <v>92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5.75" customHeight="1" x14ac:dyDescent="0.3">
      <c r="A153" s="30" t="s">
        <v>56</v>
      </c>
      <c r="B153" s="30"/>
      <c r="C153" s="30"/>
      <c r="D153" s="37">
        <v>3901200</v>
      </c>
      <c r="E153" s="37">
        <v>874498.06</v>
      </c>
      <c r="F153" s="37"/>
      <c r="G153" s="34">
        <f>E153/D153*100</f>
        <v>22.416129908746026</v>
      </c>
      <c r="H153" s="36" t="s">
        <v>23</v>
      </c>
      <c r="I153" s="36"/>
      <c r="J153" s="8" t="s">
        <v>18</v>
      </c>
      <c r="K153" s="8">
        <v>34</v>
      </c>
      <c r="L153" s="8">
        <v>34</v>
      </c>
      <c r="M153" s="18">
        <v>5</v>
      </c>
      <c r="N153" s="23">
        <f t="shared" ref="N153:N154" si="32">L153/K153*100</f>
        <v>100</v>
      </c>
      <c r="O153" s="9"/>
      <c r="P153" s="30" t="s">
        <v>19</v>
      </c>
      <c r="Q153" s="30"/>
    </row>
    <row r="154" spans="1:17" ht="51" customHeight="1" x14ac:dyDescent="0.3">
      <c r="A154" s="30"/>
      <c r="B154" s="30"/>
      <c r="C154" s="30"/>
      <c r="D154" s="32"/>
      <c r="E154" s="33"/>
      <c r="F154" s="33"/>
      <c r="G154" s="35"/>
      <c r="H154" s="36" t="s">
        <v>53</v>
      </c>
      <c r="I154" s="36"/>
      <c r="J154" s="8" t="s">
        <v>20</v>
      </c>
      <c r="K154" s="8">
        <v>98</v>
      </c>
      <c r="L154" s="8">
        <v>98</v>
      </c>
      <c r="M154" s="18">
        <v>5</v>
      </c>
      <c r="N154" s="23">
        <f t="shared" si="32"/>
        <v>100</v>
      </c>
      <c r="O154" s="9"/>
      <c r="P154" s="30"/>
      <c r="Q154" s="30"/>
    </row>
    <row r="155" spans="1:17" ht="21" customHeight="1" x14ac:dyDescent="0.3">
      <c r="A155" s="29" t="s">
        <v>93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21" customHeight="1" x14ac:dyDescent="0.3">
      <c r="A156" s="30" t="s">
        <v>56</v>
      </c>
      <c r="B156" s="30"/>
      <c r="C156" s="30"/>
      <c r="D156" s="31">
        <v>9408500</v>
      </c>
      <c r="E156" s="31">
        <v>2017620.49</v>
      </c>
      <c r="F156" s="31"/>
      <c r="G156" s="34">
        <f>E156/D156*100</f>
        <v>21.44465632141149</v>
      </c>
      <c r="H156" s="36" t="s">
        <v>23</v>
      </c>
      <c r="I156" s="36"/>
      <c r="J156" s="8" t="s">
        <v>18</v>
      </c>
      <c r="K156" s="8">
        <v>114</v>
      </c>
      <c r="L156" s="8">
        <v>117</v>
      </c>
      <c r="M156" s="18">
        <v>5</v>
      </c>
      <c r="N156" s="23">
        <v>100</v>
      </c>
      <c r="O156" s="9"/>
      <c r="P156" s="30" t="s">
        <v>19</v>
      </c>
      <c r="Q156" s="30"/>
    </row>
    <row r="157" spans="1:17" ht="48.75" customHeight="1" x14ac:dyDescent="0.3">
      <c r="A157" s="30"/>
      <c r="B157" s="30"/>
      <c r="C157" s="30"/>
      <c r="D157" s="32"/>
      <c r="E157" s="33"/>
      <c r="F157" s="33"/>
      <c r="G157" s="35"/>
      <c r="H157" s="36" t="s">
        <v>53</v>
      </c>
      <c r="I157" s="36"/>
      <c r="J157" s="8" t="s">
        <v>20</v>
      </c>
      <c r="K157" s="8">
        <v>98</v>
      </c>
      <c r="L157" s="8">
        <v>98</v>
      </c>
      <c r="M157" s="18">
        <v>5</v>
      </c>
      <c r="N157" s="23">
        <f t="shared" ref="N157" si="33">L157/K157*100</f>
        <v>100</v>
      </c>
      <c r="O157" s="9"/>
      <c r="P157" s="30"/>
      <c r="Q157" s="30"/>
    </row>
    <row r="158" spans="1:17" ht="21.6" customHeight="1" x14ac:dyDescent="0.3">
      <c r="A158" s="29" t="s">
        <v>94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21" customHeight="1" x14ac:dyDescent="0.3">
      <c r="A159" s="30" t="s">
        <v>56</v>
      </c>
      <c r="B159" s="30"/>
      <c r="C159" s="30"/>
      <c r="D159" s="37">
        <v>2713100</v>
      </c>
      <c r="E159" s="37">
        <v>555144.29</v>
      </c>
      <c r="F159" s="37"/>
      <c r="G159" s="34">
        <f>E159/D159*100</f>
        <v>20.461622866831302</v>
      </c>
      <c r="H159" s="36" t="s">
        <v>23</v>
      </c>
      <c r="I159" s="36"/>
      <c r="J159" s="8" t="s">
        <v>18</v>
      </c>
      <c r="K159" s="6">
        <v>19</v>
      </c>
      <c r="L159" s="6">
        <v>19</v>
      </c>
      <c r="M159" s="18">
        <v>5</v>
      </c>
      <c r="N159" s="18">
        <f t="shared" ref="N159:N160" si="34">L159/K159*100</f>
        <v>100</v>
      </c>
      <c r="O159" s="5"/>
      <c r="P159" s="30" t="s">
        <v>19</v>
      </c>
      <c r="Q159" s="30"/>
    </row>
    <row r="160" spans="1:17" ht="49.5" customHeight="1" x14ac:dyDescent="0.3">
      <c r="A160" s="30"/>
      <c r="B160" s="30"/>
      <c r="C160" s="30"/>
      <c r="D160" s="32"/>
      <c r="E160" s="33"/>
      <c r="F160" s="33"/>
      <c r="G160" s="35"/>
      <c r="H160" s="36" t="s">
        <v>53</v>
      </c>
      <c r="I160" s="36"/>
      <c r="J160" s="8" t="s">
        <v>20</v>
      </c>
      <c r="K160" s="6">
        <v>90</v>
      </c>
      <c r="L160" s="6">
        <v>90</v>
      </c>
      <c r="M160" s="18">
        <v>5</v>
      </c>
      <c r="N160" s="18">
        <f t="shared" si="34"/>
        <v>100</v>
      </c>
      <c r="O160" s="5"/>
      <c r="P160" s="30"/>
      <c r="Q160" s="30"/>
    </row>
    <row r="161" spans="1:17" ht="19.95" customHeight="1" x14ac:dyDescent="0.3">
      <c r="A161" s="29" t="s">
        <v>95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9.5" customHeight="1" x14ac:dyDescent="0.3">
      <c r="A162" s="30" t="s">
        <v>56</v>
      </c>
      <c r="B162" s="30"/>
      <c r="C162" s="30"/>
      <c r="D162" s="37">
        <v>2868700</v>
      </c>
      <c r="E162" s="37">
        <v>632346.73</v>
      </c>
      <c r="F162" s="37"/>
      <c r="G162" s="34">
        <f>E162/D162*100</f>
        <v>22.042971729354761</v>
      </c>
      <c r="H162" s="36" t="s">
        <v>23</v>
      </c>
      <c r="I162" s="36"/>
      <c r="J162" s="8" t="s">
        <v>18</v>
      </c>
      <c r="K162" s="8">
        <v>25</v>
      </c>
      <c r="L162" s="8">
        <v>27</v>
      </c>
      <c r="M162" s="18">
        <v>5</v>
      </c>
      <c r="N162" s="23">
        <f>L162/K162*100</f>
        <v>108</v>
      </c>
      <c r="O162" s="9"/>
      <c r="P162" s="30" t="s">
        <v>19</v>
      </c>
      <c r="Q162" s="30"/>
    </row>
    <row r="163" spans="1:17" ht="47.25" customHeight="1" x14ac:dyDescent="0.3">
      <c r="A163" s="30"/>
      <c r="B163" s="30"/>
      <c r="C163" s="30"/>
      <c r="D163" s="32"/>
      <c r="E163" s="33"/>
      <c r="F163" s="33"/>
      <c r="G163" s="35"/>
      <c r="H163" s="36" t="s">
        <v>53</v>
      </c>
      <c r="I163" s="36"/>
      <c r="J163" s="8" t="s">
        <v>20</v>
      </c>
      <c r="K163" s="8">
        <v>95</v>
      </c>
      <c r="L163" s="8">
        <v>95</v>
      </c>
      <c r="M163" s="18">
        <v>5</v>
      </c>
      <c r="N163" s="23">
        <f>L163/K163*100</f>
        <v>100</v>
      </c>
      <c r="O163" s="9"/>
      <c r="P163" s="30"/>
      <c r="Q163" s="30"/>
    </row>
    <row r="164" spans="1:17" ht="21.6" customHeight="1" x14ac:dyDescent="0.3">
      <c r="A164" s="39" t="s">
        <v>96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1"/>
    </row>
    <row r="165" spans="1:17" ht="17.25" customHeight="1" x14ac:dyDescent="0.3">
      <c r="A165" s="30" t="s">
        <v>56</v>
      </c>
      <c r="B165" s="30"/>
      <c r="C165" s="30"/>
      <c r="D165" s="37">
        <v>3775800</v>
      </c>
      <c r="E165" s="37">
        <v>792665.41</v>
      </c>
      <c r="F165" s="37"/>
      <c r="G165" s="34">
        <f>E165/D165*100</f>
        <v>20.99331029185868</v>
      </c>
      <c r="H165" s="36" t="s">
        <v>23</v>
      </c>
      <c r="I165" s="36"/>
      <c r="J165" s="8" t="s">
        <v>18</v>
      </c>
      <c r="K165" s="6">
        <v>24</v>
      </c>
      <c r="L165" s="6">
        <v>26</v>
      </c>
      <c r="M165" s="18">
        <v>5</v>
      </c>
      <c r="N165" s="18">
        <f t="shared" ref="N165:N166" si="35">L165/K165*100</f>
        <v>108.33333333333333</v>
      </c>
      <c r="O165" s="5"/>
      <c r="P165" s="30" t="s">
        <v>19</v>
      </c>
      <c r="Q165" s="30"/>
    </row>
    <row r="166" spans="1:17" ht="51" customHeight="1" x14ac:dyDescent="0.3">
      <c r="A166" s="30"/>
      <c r="B166" s="30"/>
      <c r="C166" s="30"/>
      <c r="D166" s="32"/>
      <c r="E166" s="33"/>
      <c r="F166" s="33"/>
      <c r="G166" s="35"/>
      <c r="H166" s="36" t="s">
        <v>53</v>
      </c>
      <c r="I166" s="36"/>
      <c r="J166" s="8" t="s">
        <v>20</v>
      </c>
      <c r="K166" s="6">
        <v>80</v>
      </c>
      <c r="L166" s="6">
        <v>80</v>
      </c>
      <c r="M166" s="18">
        <v>5</v>
      </c>
      <c r="N166" s="18">
        <f t="shared" si="35"/>
        <v>100</v>
      </c>
      <c r="O166" s="5"/>
      <c r="P166" s="30"/>
      <c r="Q166" s="30"/>
    </row>
    <row r="167" spans="1:17" s="7" customFormat="1" ht="13.95" customHeight="1" x14ac:dyDescent="0.25">
      <c r="A167" s="29" t="s">
        <v>97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s="7" customFormat="1" ht="15.75" customHeight="1" x14ac:dyDescent="0.25">
      <c r="A168" s="30" t="s">
        <v>60</v>
      </c>
      <c r="B168" s="30"/>
      <c r="C168" s="30"/>
      <c r="D168" s="31">
        <v>4081200</v>
      </c>
      <c r="E168" s="31">
        <v>770918.21</v>
      </c>
      <c r="F168" s="31"/>
      <c r="G168" s="34">
        <f>E168/D168*100</f>
        <v>18.889498431833772</v>
      </c>
      <c r="H168" s="36" t="s">
        <v>23</v>
      </c>
      <c r="I168" s="36"/>
      <c r="J168" s="8" t="s">
        <v>18</v>
      </c>
      <c r="K168" s="8">
        <v>31</v>
      </c>
      <c r="L168" s="8">
        <v>31</v>
      </c>
      <c r="M168" s="18">
        <v>5</v>
      </c>
      <c r="N168" s="15">
        <f t="shared" ref="N168" si="36">L168/K168*100</f>
        <v>100</v>
      </c>
      <c r="O168" s="16"/>
      <c r="P168" s="30" t="s">
        <v>19</v>
      </c>
      <c r="Q168" s="30"/>
    </row>
    <row r="169" spans="1:17" s="7" customFormat="1" ht="47.25" customHeight="1" x14ac:dyDescent="0.25">
      <c r="A169" s="30"/>
      <c r="B169" s="30"/>
      <c r="C169" s="30"/>
      <c r="D169" s="32"/>
      <c r="E169" s="33"/>
      <c r="F169" s="33"/>
      <c r="G169" s="35"/>
      <c r="H169" s="36" t="s">
        <v>57</v>
      </c>
      <c r="I169" s="36"/>
      <c r="J169" s="8" t="s">
        <v>20</v>
      </c>
      <c r="K169" s="8">
        <v>96</v>
      </c>
      <c r="L169" s="8">
        <v>96</v>
      </c>
      <c r="M169" s="18">
        <v>5</v>
      </c>
      <c r="N169" s="15">
        <v>100</v>
      </c>
      <c r="O169" s="16"/>
      <c r="P169" s="30"/>
      <c r="Q169" s="30"/>
    </row>
    <row r="170" spans="1:17" x14ac:dyDescent="0.3">
      <c r="A170" s="29" t="s">
        <v>98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27" customHeight="1" x14ac:dyDescent="0.3">
      <c r="A171" s="30" t="s">
        <v>15</v>
      </c>
      <c r="B171" s="30"/>
      <c r="C171" s="30"/>
      <c r="D171" s="31">
        <v>11752500</v>
      </c>
      <c r="E171" s="31">
        <v>1925156.46</v>
      </c>
      <c r="F171" s="31"/>
      <c r="G171" s="34">
        <f>E171/D171*100</f>
        <v>16.380825015954052</v>
      </c>
      <c r="H171" s="36" t="s">
        <v>17</v>
      </c>
      <c r="I171" s="36"/>
      <c r="J171" s="8" t="s">
        <v>18</v>
      </c>
      <c r="K171" s="8">
        <v>1036</v>
      </c>
      <c r="L171" s="8">
        <v>1036</v>
      </c>
      <c r="M171" s="18">
        <v>5</v>
      </c>
      <c r="N171" s="23">
        <v>100</v>
      </c>
      <c r="O171" s="9"/>
      <c r="P171" s="30" t="s">
        <v>19</v>
      </c>
      <c r="Q171" s="30"/>
    </row>
    <row r="172" spans="1:17" ht="48.6" customHeight="1" x14ac:dyDescent="0.3">
      <c r="A172" s="30"/>
      <c r="B172" s="30"/>
      <c r="C172" s="30"/>
      <c r="D172" s="32"/>
      <c r="E172" s="33"/>
      <c r="F172" s="33"/>
      <c r="G172" s="35"/>
      <c r="H172" s="36" t="s">
        <v>58</v>
      </c>
      <c r="I172" s="38"/>
      <c r="J172" s="8" t="s">
        <v>20</v>
      </c>
      <c r="K172" s="8">
        <v>97</v>
      </c>
      <c r="L172" s="8">
        <v>97</v>
      </c>
      <c r="M172" s="18">
        <v>5</v>
      </c>
      <c r="N172" s="23">
        <f t="shared" ref="N172:N173" si="37">L172/K172*100</f>
        <v>100</v>
      </c>
      <c r="O172" s="9"/>
      <c r="P172" s="30"/>
      <c r="Q172" s="30"/>
    </row>
    <row r="173" spans="1:17" ht="17.25" customHeight="1" x14ac:dyDescent="0.3">
      <c r="A173" s="30"/>
      <c r="B173" s="30"/>
      <c r="C173" s="30"/>
      <c r="D173" s="32"/>
      <c r="E173" s="33"/>
      <c r="F173" s="33"/>
      <c r="G173" s="35"/>
      <c r="H173" s="38" t="s">
        <v>59</v>
      </c>
      <c r="I173" s="38"/>
      <c r="J173" s="8" t="s">
        <v>20</v>
      </c>
      <c r="K173" s="8">
        <v>70</v>
      </c>
      <c r="L173" s="8">
        <v>70</v>
      </c>
      <c r="M173" s="18">
        <v>5</v>
      </c>
      <c r="N173" s="23">
        <f t="shared" si="37"/>
        <v>100</v>
      </c>
      <c r="O173" s="9"/>
      <c r="P173" s="30"/>
      <c r="Q173" s="30"/>
    </row>
    <row r="174" spans="1:17" ht="12.6" customHeight="1" x14ac:dyDescent="0.3">
      <c r="A174" s="29" t="s">
        <v>99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24.75" customHeight="1" x14ac:dyDescent="0.3">
      <c r="A175" s="30" t="s">
        <v>15</v>
      </c>
      <c r="B175" s="30"/>
      <c r="C175" s="30"/>
      <c r="D175" s="37">
        <v>21822782.129999999</v>
      </c>
      <c r="E175" s="37">
        <v>3730909.88</v>
      </c>
      <c r="F175" s="37"/>
      <c r="G175" s="34">
        <f>E175/D175*100</f>
        <v>17.096398881566437</v>
      </c>
      <c r="H175" s="36" t="s">
        <v>17</v>
      </c>
      <c r="I175" s="36"/>
      <c r="J175" s="8" t="s">
        <v>18</v>
      </c>
      <c r="K175" s="6">
        <v>1000</v>
      </c>
      <c r="L175" s="6">
        <v>1024</v>
      </c>
      <c r="M175" s="4">
        <v>5</v>
      </c>
      <c r="N175" s="18">
        <v>100</v>
      </c>
      <c r="O175" s="5"/>
      <c r="P175" s="30" t="s">
        <v>19</v>
      </c>
      <c r="Q175" s="30"/>
    </row>
    <row r="176" spans="1:17" ht="47.4" customHeight="1" x14ac:dyDescent="0.3">
      <c r="A176" s="30"/>
      <c r="B176" s="30"/>
      <c r="C176" s="30"/>
      <c r="D176" s="32"/>
      <c r="E176" s="33"/>
      <c r="F176" s="33"/>
      <c r="G176" s="35"/>
      <c r="H176" s="36" t="s">
        <v>58</v>
      </c>
      <c r="I176" s="38"/>
      <c r="J176" s="8" t="s">
        <v>20</v>
      </c>
      <c r="K176" s="6">
        <v>70</v>
      </c>
      <c r="L176" s="6">
        <v>70</v>
      </c>
      <c r="M176" s="4">
        <v>5</v>
      </c>
      <c r="N176" s="18">
        <f t="shared" ref="N176:N177" si="38">L176/K176*100</f>
        <v>100</v>
      </c>
      <c r="O176" s="5"/>
      <c r="P176" s="30"/>
      <c r="Q176" s="30"/>
    </row>
    <row r="177" spans="1:17" ht="17.25" customHeight="1" x14ac:dyDescent="0.3">
      <c r="A177" s="30"/>
      <c r="B177" s="30"/>
      <c r="C177" s="30"/>
      <c r="D177" s="32"/>
      <c r="E177" s="33"/>
      <c r="F177" s="33"/>
      <c r="G177" s="35"/>
      <c r="H177" s="38" t="s">
        <v>59</v>
      </c>
      <c r="I177" s="38"/>
      <c r="J177" s="8" t="s">
        <v>20</v>
      </c>
      <c r="K177" s="6">
        <v>50</v>
      </c>
      <c r="L177" s="6">
        <v>15</v>
      </c>
      <c r="M177" s="4">
        <v>5</v>
      </c>
      <c r="N177" s="18">
        <f t="shared" si="38"/>
        <v>30</v>
      </c>
      <c r="O177" s="5"/>
      <c r="P177" s="30"/>
      <c r="Q177" s="30"/>
    </row>
    <row r="178" spans="1:17" s="7" customFormat="1" ht="13.95" customHeight="1" x14ac:dyDescent="0.25">
      <c r="A178" s="29" t="s">
        <v>100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s="7" customFormat="1" ht="27.75" customHeight="1" x14ac:dyDescent="0.25">
      <c r="A179" s="30" t="s">
        <v>49</v>
      </c>
      <c r="B179" s="30"/>
      <c r="C179" s="30"/>
      <c r="D179" s="31">
        <v>27209500</v>
      </c>
      <c r="E179" s="31">
        <v>5722773.1100000003</v>
      </c>
      <c r="F179" s="31"/>
      <c r="G179" s="34">
        <f>E179/D179*100</f>
        <v>21.032261195538325</v>
      </c>
      <c r="H179" s="36" t="s">
        <v>17</v>
      </c>
      <c r="I179" s="36"/>
      <c r="J179" s="8" t="s">
        <v>18</v>
      </c>
      <c r="K179" s="8">
        <v>70</v>
      </c>
      <c r="L179" s="8">
        <v>69</v>
      </c>
      <c r="M179" s="18">
        <v>5</v>
      </c>
      <c r="N179" s="23">
        <v>100</v>
      </c>
      <c r="O179" s="9"/>
      <c r="P179" s="30" t="s">
        <v>19</v>
      </c>
      <c r="Q179" s="30"/>
    </row>
    <row r="180" spans="1:17" s="7" customFormat="1" ht="39" customHeight="1" x14ac:dyDescent="0.25">
      <c r="A180" s="30"/>
      <c r="B180" s="30"/>
      <c r="C180" s="30"/>
      <c r="D180" s="32"/>
      <c r="E180" s="33"/>
      <c r="F180" s="33"/>
      <c r="G180" s="35"/>
      <c r="H180" s="36" t="s">
        <v>57</v>
      </c>
      <c r="I180" s="36"/>
      <c r="J180" s="8" t="s">
        <v>20</v>
      </c>
      <c r="K180" s="8">
        <v>98</v>
      </c>
      <c r="L180" s="8">
        <v>98</v>
      </c>
      <c r="M180" s="18">
        <v>5</v>
      </c>
      <c r="N180" s="23">
        <f t="shared" ref="N180" si="39">L180/K180*100</f>
        <v>100</v>
      </c>
      <c r="O180" s="9"/>
      <c r="P180" s="30"/>
      <c r="Q180" s="30"/>
    </row>
    <row r="181" spans="1:17" s="7" customFormat="1" ht="13.95" customHeight="1" x14ac:dyDescent="0.25">
      <c r="A181" s="29" t="s">
        <v>101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s="7" customFormat="1" ht="26.25" customHeight="1" x14ac:dyDescent="0.25">
      <c r="A182" s="30" t="s">
        <v>49</v>
      </c>
      <c r="B182" s="30"/>
      <c r="C182" s="30"/>
      <c r="D182" s="31">
        <v>4524683.25</v>
      </c>
      <c r="E182" s="31">
        <v>955855.49</v>
      </c>
      <c r="F182" s="31"/>
      <c r="G182" s="34">
        <f>E182/D182*100</f>
        <v>21.125357007034694</v>
      </c>
      <c r="H182" s="36" t="s">
        <v>17</v>
      </c>
      <c r="I182" s="36"/>
      <c r="J182" s="8" t="s">
        <v>18</v>
      </c>
      <c r="K182" s="8">
        <v>16</v>
      </c>
      <c r="L182" s="8">
        <v>17</v>
      </c>
      <c r="M182" s="18">
        <v>5</v>
      </c>
      <c r="N182" s="23">
        <f t="shared" ref="N182:N183" si="40">L182/K182*100</f>
        <v>106.25</v>
      </c>
      <c r="O182" s="9"/>
      <c r="P182" s="30" t="s">
        <v>19</v>
      </c>
      <c r="Q182" s="30"/>
    </row>
    <row r="183" spans="1:17" s="7" customFormat="1" ht="41.25" customHeight="1" x14ac:dyDescent="0.25">
      <c r="A183" s="30"/>
      <c r="B183" s="30"/>
      <c r="C183" s="30"/>
      <c r="D183" s="32"/>
      <c r="E183" s="33"/>
      <c r="F183" s="33"/>
      <c r="G183" s="35"/>
      <c r="H183" s="36" t="s">
        <v>57</v>
      </c>
      <c r="I183" s="36"/>
      <c r="J183" s="8" t="s">
        <v>20</v>
      </c>
      <c r="K183" s="8">
        <v>98</v>
      </c>
      <c r="L183" s="8">
        <v>98</v>
      </c>
      <c r="M183" s="18">
        <v>5</v>
      </c>
      <c r="N183" s="23">
        <f t="shared" si="40"/>
        <v>100</v>
      </c>
      <c r="O183" s="9"/>
      <c r="P183" s="30"/>
      <c r="Q183" s="30"/>
    </row>
    <row r="184" spans="1:17" ht="14.4" customHeight="1" x14ac:dyDescent="0.3">
      <c r="A184" s="146" t="s">
        <v>136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8"/>
    </row>
    <row r="185" spans="1:17" ht="24" customHeight="1" x14ac:dyDescent="0.3">
      <c r="A185" s="167" t="s">
        <v>103</v>
      </c>
      <c r="B185" s="167"/>
      <c r="C185" s="167"/>
      <c r="D185" s="168">
        <v>41726100</v>
      </c>
      <c r="E185" s="168">
        <v>9095626.6999999993</v>
      </c>
      <c r="F185" s="168"/>
      <c r="G185" s="169">
        <f>E185/D185*100</f>
        <v>21.798410826796655</v>
      </c>
      <c r="H185" s="138" t="s">
        <v>104</v>
      </c>
      <c r="I185" s="139"/>
      <c r="J185" s="170" t="s">
        <v>105</v>
      </c>
      <c r="K185" s="6">
        <v>24800</v>
      </c>
      <c r="L185" s="6">
        <v>6300</v>
      </c>
      <c r="M185" s="18">
        <v>5</v>
      </c>
      <c r="N185" s="18">
        <f>L185/K185*100</f>
        <v>25.403225806451612</v>
      </c>
      <c r="O185" s="5" t="s">
        <v>106</v>
      </c>
      <c r="P185" s="167" t="s">
        <v>19</v>
      </c>
      <c r="Q185" s="167"/>
    </row>
    <row r="186" spans="1:17" ht="14.4" customHeight="1" x14ac:dyDescent="0.3">
      <c r="A186" s="167" t="s">
        <v>107</v>
      </c>
      <c r="B186" s="167"/>
      <c r="C186" s="167"/>
      <c r="D186" s="168"/>
      <c r="E186" s="168"/>
      <c r="F186" s="168"/>
      <c r="G186" s="171"/>
      <c r="H186" s="138" t="s">
        <v>108</v>
      </c>
      <c r="I186" s="139"/>
      <c r="J186" s="6" t="s">
        <v>109</v>
      </c>
      <c r="K186" s="6">
        <v>25750</v>
      </c>
      <c r="L186" s="6">
        <v>25750</v>
      </c>
      <c r="M186" s="18">
        <v>5</v>
      </c>
      <c r="N186" s="18">
        <f>L186/K186*100</f>
        <v>100</v>
      </c>
      <c r="O186" s="5"/>
      <c r="P186" s="167"/>
      <c r="Q186" s="167"/>
    </row>
    <row r="187" spans="1:17" ht="14.4" customHeight="1" x14ac:dyDescent="0.3">
      <c r="A187" s="146" t="s">
        <v>137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8"/>
    </row>
    <row r="188" spans="1:17" ht="24" customHeight="1" x14ac:dyDescent="0.3">
      <c r="A188" s="167" t="s">
        <v>110</v>
      </c>
      <c r="B188" s="167"/>
      <c r="C188" s="167"/>
      <c r="D188" s="172">
        <v>3023700</v>
      </c>
      <c r="E188" s="168">
        <v>654855.11</v>
      </c>
      <c r="F188" s="168"/>
      <c r="G188" s="18">
        <f>E188/D188*100</f>
        <v>21.657410126666004</v>
      </c>
      <c r="H188" s="138" t="s">
        <v>111</v>
      </c>
      <c r="I188" s="139"/>
      <c r="J188" s="170" t="s">
        <v>112</v>
      </c>
      <c r="K188" s="6">
        <v>28</v>
      </c>
      <c r="L188" s="6">
        <v>18</v>
      </c>
      <c r="M188" s="18">
        <v>5</v>
      </c>
      <c r="N188" s="18">
        <f>L188/K188*100</f>
        <v>64.285714285714292</v>
      </c>
      <c r="P188" s="167" t="s">
        <v>19</v>
      </c>
      <c r="Q188" s="167"/>
    </row>
    <row r="189" spans="1:17" ht="14.4" customHeight="1" x14ac:dyDescent="0.3">
      <c r="A189" s="146" t="s">
        <v>138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8"/>
    </row>
    <row r="190" spans="1:17" ht="24" customHeight="1" x14ac:dyDescent="0.3">
      <c r="A190" s="173" t="s">
        <v>113</v>
      </c>
      <c r="B190" s="174"/>
      <c r="C190" s="175"/>
      <c r="D190" s="28">
        <v>1214400</v>
      </c>
      <c r="E190" s="150">
        <v>216268.19</v>
      </c>
      <c r="F190" s="151"/>
      <c r="G190" s="176">
        <f>E190/D190*100</f>
        <v>17.808645421607377</v>
      </c>
      <c r="H190" s="138" t="s">
        <v>114</v>
      </c>
      <c r="I190" s="139"/>
      <c r="J190" s="170" t="s">
        <v>115</v>
      </c>
      <c r="K190" s="6">
        <v>500</v>
      </c>
      <c r="L190" s="6">
        <v>0</v>
      </c>
      <c r="M190" s="18">
        <v>5</v>
      </c>
      <c r="N190" s="18">
        <f>L190/K190*100</f>
        <v>0</v>
      </c>
      <c r="O190" s="5" t="s">
        <v>116</v>
      </c>
      <c r="P190" s="127" t="s">
        <v>19</v>
      </c>
      <c r="Q190" s="129"/>
    </row>
    <row r="191" spans="1:17" ht="14.4" customHeight="1" x14ac:dyDescent="0.3">
      <c r="A191" s="146" t="s">
        <v>139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8"/>
    </row>
    <row r="192" spans="1:17" ht="14.4" customHeight="1" x14ac:dyDescent="0.3">
      <c r="A192" s="167" t="s">
        <v>117</v>
      </c>
      <c r="B192" s="167"/>
      <c r="C192" s="167"/>
      <c r="D192" s="130">
        <v>1234700</v>
      </c>
      <c r="E192" s="132">
        <v>231168.7</v>
      </c>
      <c r="F192" s="133"/>
      <c r="G192" s="136">
        <f>E192/D192*100</f>
        <v>18.722661375232853</v>
      </c>
      <c r="H192" s="138" t="s">
        <v>118</v>
      </c>
      <c r="I192" s="139"/>
      <c r="J192" s="170" t="s">
        <v>119</v>
      </c>
      <c r="K192" s="6">
        <v>100</v>
      </c>
      <c r="L192" s="6">
        <v>100</v>
      </c>
      <c r="M192" s="18">
        <v>5</v>
      </c>
      <c r="N192" s="18">
        <f>L192/K192*100</f>
        <v>100</v>
      </c>
      <c r="O192" s="5"/>
      <c r="P192" s="124" t="s">
        <v>19</v>
      </c>
      <c r="Q192" s="126"/>
    </row>
    <row r="193" spans="1:17" ht="14.4" customHeight="1" x14ac:dyDescent="0.3">
      <c r="A193" s="167"/>
      <c r="B193" s="167"/>
      <c r="C193" s="167"/>
      <c r="D193" s="177"/>
      <c r="E193" s="178"/>
      <c r="F193" s="179"/>
      <c r="G193" s="180"/>
      <c r="H193" s="138" t="s">
        <v>120</v>
      </c>
      <c r="I193" s="139"/>
      <c r="J193" s="170" t="s">
        <v>119</v>
      </c>
      <c r="K193" s="6">
        <v>100</v>
      </c>
      <c r="L193" s="6">
        <v>100</v>
      </c>
      <c r="M193" s="18">
        <v>5</v>
      </c>
      <c r="N193" s="18">
        <f t="shared" ref="N193:N203" si="41">L193/K193*100</f>
        <v>100</v>
      </c>
      <c r="O193" s="5"/>
      <c r="P193" s="140"/>
      <c r="Q193" s="141"/>
    </row>
    <row r="194" spans="1:17" ht="14.4" customHeight="1" x14ac:dyDescent="0.3">
      <c r="A194" s="167"/>
      <c r="B194" s="167"/>
      <c r="C194" s="167"/>
      <c r="D194" s="177"/>
      <c r="E194" s="178"/>
      <c r="F194" s="179"/>
      <c r="G194" s="180"/>
      <c r="H194" s="138" t="s">
        <v>121</v>
      </c>
      <c r="I194" s="139"/>
      <c r="J194" s="170" t="s">
        <v>119</v>
      </c>
      <c r="K194" s="6">
        <v>100</v>
      </c>
      <c r="L194" s="6">
        <v>100</v>
      </c>
      <c r="M194" s="18">
        <v>5</v>
      </c>
      <c r="N194" s="18">
        <f t="shared" si="41"/>
        <v>100</v>
      </c>
      <c r="O194" s="5"/>
      <c r="P194" s="140"/>
      <c r="Q194" s="141"/>
    </row>
    <row r="195" spans="1:17" ht="14.4" customHeight="1" x14ac:dyDescent="0.3">
      <c r="A195" s="167"/>
      <c r="B195" s="167"/>
      <c r="C195" s="167"/>
      <c r="D195" s="177"/>
      <c r="E195" s="178"/>
      <c r="F195" s="179"/>
      <c r="G195" s="180"/>
      <c r="H195" s="138" t="s">
        <v>122</v>
      </c>
      <c r="I195" s="139"/>
      <c r="J195" s="170" t="s">
        <v>123</v>
      </c>
      <c r="K195" s="6">
        <v>10</v>
      </c>
      <c r="L195" s="6">
        <v>0</v>
      </c>
      <c r="M195" s="18">
        <v>5</v>
      </c>
      <c r="N195" s="18">
        <f t="shared" si="41"/>
        <v>0</v>
      </c>
      <c r="O195" s="5"/>
      <c r="P195" s="140"/>
      <c r="Q195" s="141"/>
    </row>
    <row r="196" spans="1:17" ht="14.4" customHeight="1" x14ac:dyDescent="0.3">
      <c r="A196" s="167"/>
      <c r="B196" s="167"/>
      <c r="C196" s="167"/>
      <c r="D196" s="177"/>
      <c r="E196" s="178"/>
      <c r="F196" s="179"/>
      <c r="G196" s="180"/>
      <c r="H196" s="138" t="s">
        <v>124</v>
      </c>
      <c r="I196" s="139"/>
      <c r="J196" s="170" t="s">
        <v>123</v>
      </c>
      <c r="K196" s="6">
        <v>10</v>
      </c>
      <c r="L196" s="6">
        <v>0</v>
      </c>
      <c r="M196" s="18">
        <v>5</v>
      </c>
      <c r="N196" s="18">
        <f t="shared" si="41"/>
        <v>0</v>
      </c>
      <c r="O196" s="5"/>
      <c r="P196" s="140"/>
      <c r="Q196" s="141"/>
    </row>
    <row r="197" spans="1:17" ht="14.4" customHeight="1" x14ac:dyDescent="0.3">
      <c r="A197" s="167"/>
      <c r="B197" s="167"/>
      <c r="C197" s="167"/>
      <c r="D197" s="177"/>
      <c r="E197" s="178"/>
      <c r="F197" s="179"/>
      <c r="G197" s="180"/>
      <c r="H197" s="138" t="s">
        <v>125</v>
      </c>
      <c r="I197" s="139"/>
      <c r="J197" s="170" t="s">
        <v>123</v>
      </c>
      <c r="K197" s="6">
        <v>10</v>
      </c>
      <c r="L197" s="6">
        <v>0</v>
      </c>
      <c r="M197" s="18">
        <v>5</v>
      </c>
      <c r="N197" s="18">
        <f t="shared" si="41"/>
        <v>0</v>
      </c>
      <c r="O197" s="5"/>
      <c r="P197" s="140"/>
      <c r="Q197" s="141"/>
    </row>
    <row r="198" spans="1:17" ht="14.4" customHeight="1" x14ac:dyDescent="0.3">
      <c r="A198" s="167" t="s">
        <v>126</v>
      </c>
      <c r="B198" s="167"/>
      <c r="C198" s="167"/>
      <c r="D198" s="177"/>
      <c r="E198" s="178"/>
      <c r="F198" s="179"/>
      <c r="G198" s="180"/>
      <c r="H198" s="138" t="s">
        <v>118</v>
      </c>
      <c r="I198" s="139"/>
      <c r="J198" s="170" t="s">
        <v>119</v>
      </c>
      <c r="K198" s="6">
        <v>100</v>
      </c>
      <c r="L198" s="6">
        <v>100</v>
      </c>
      <c r="M198" s="18">
        <v>5</v>
      </c>
      <c r="N198" s="18">
        <f t="shared" si="41"/>
        <v>100</v>
      </c>
      <c r="O198" s="5"/>
      <c r="P198" s="140"/>
      <c r="Q198" s="141"/>
    </row>
    <row r="199" spans="1:17" ht="14.4" customHeight="1" x14ac:dyDescent="0.3">
      <c r="A199" s="167"/>
      <c r="B199" s="167"/>
      <c r="C199" s="167"/>
      <c r="D199" s="177"/>
      <c r="E199" s="178"/>
      <c r="F199" s="179"/>
      <c r="G199" s="180"/>
      <c r="H199" s="138" t="s">
        <v>120</v>
      </c>
      <c r="I199" s="139"/>
      <c r="J199" s="170" t="s">
        <v>119</v>
      </c>
      <c r="K199" s="6">
        <v>100</v>
      </c>
      <c r="L199" s="6">
        <v>100</v>
      </c>
      <c r="M199" s="18">
        <v>5</v>
      </c>
      <c r="N199" s="18">
        <f t="shared" si="41"/>
        <v>100</v>
      </c>
      <c r="O199" s="5"/>
      <c r="P199" s="140"/>
      <c r="Q199" s="141"/>
    </row>
    <row r="200" spans="1:17" s="24" customFormat="1" ht="14.4" customHeight="1" x14ac:dyDescent="0.3">
      <c r="A200" s="167"/>
      <c r="B200" s="167"/>
      <c r="C200" s="167"/>
      <c r="D200" s="177"/>
      <c r="E200" s="178"/>
      <c r="F200" s="179"/>
      <c r="G200" s="180"/>
      <c r="H200" s="138" t="s">
        <v>121</v>
      </c>
      <c r="I200" s="139"/>
      <c r="J200" s="170" t="s">
        <v>119</v>
      </c>
      <c r="K200" s="6">
        <v>100</v>
      </c>
      <c r="L200" s="6">
        <v>100</v>
      </c>
      <c r="M200" s="18">
        <v>5</v>
      </c>
      <c r="N200" s="18">
        <f t="shared" si="41"/>
        <v>100</v>
      </c>
      <c r="O200" s="5"/>
      <c r="P200" s="140"/>
      <c r="Q200" s="141"/>
    </row>
    <row r="201" spans="1:17" s="24" customFormat="1" ht="14.4" customHeight="1" x14ac:dyDescent="0.3">
      <c r="A201" s="167"/>
      <c r="B201" s="167"/>
      <c r="C201" s="167"/>
      <c r="D201" s="177"/>
      <c r="E201" s="178"/>
      <c r="F201" s="179"/>
      <c r="G201" s="180"/>
      <c r="H201" s="138" t="s">
        <v>127</v>
      </c>
      <c r="I201" s="139"/>
      <c r="J201" s="170" t="s">
        <v>123</v>
      </c>
      <c r="K201" s="6">
        <v>2</v>
      </c>
      <c r="L201" s="6">
        <v>0</v>
      </c>
      <c r="M201" s="18">
        <v>5</v>
      </c>
      <c r="N201" s="18">
        <f t="shared" si="41"/>
        <v>0</v>
      </c>
      <c r="O201" s="5"/>
      <c r="P201" s="140"/>
      <c r="Q201" s="141"/>
    </row>
    <row r="202" spans="1:17" s="24" customFormat="1" ht="14.4" customHeight="1" x14ac:dyDescent="0.3">
      <c r="A202" s="167"/>
      <c r="B202" s="167"/>
      <c r="C202" s="167"/>
      <c r="D202" s="177"/>
      <c r="E202" s="178"/>
      <c r="F202" s="179"/>
      <c r="G202" s="180"/>
      <c r="H202" s="138" t="s">
        <v>128</v>
      </c>
      <c r="I202" s="139"/>
      <c r="J202" s="170" t="s">
        <v>123</v>
      </c>
      <c r="K202" s="6">
        <v>2</v>
      </c>
      <c r="L202" s="6">
        <v>0</v>
      </c>
      <c r="M202" s="18">
        <v>5</v>
      </c>
      <c r="N202" s="18">
        <f t="shared" si="41"/>
        <v>0</v>
      </c>
      <c r="O202" s="5"/>
      <c r="P202" s="140"/>
      <c r="Q202" s="141"/>
    </row>
    <row r="203" spans="1:17" s="24" customFormat="1" ht="14.4" customHeight="1" x14ac:dyDescent="0.3">
      <c r="A203" s="167"/>
      <c r="B203" s="167"/>
      <c r="C203" s="167"/>
      <c r="D203" s="149"/>
      <c r="E203" s="150"/>
      <c r="F203" s="151"/>
      <c r="G203" s="181"/>
      <c r="H203" s="138" t="s">
        <v>129</v>
      </c>
      <c r="I203" s="139"/>
      <c r="J203" s="170" t="s">
        <v>123</v>
      </c>
      <c r="K203" s="6">
        <v>2</v>
      </c>
      <c r="L203" s="6">
        <v>0</v>
      </c>
      <c r="M203" s="18">
        <v>5</v>
      </c>
      <c r="N203" s="18">
        <f t="shared" si="41"/>
        <v>0</v>
      </c>
      <c r="O203" s="5"/>
      <c r="P203" s="127"/>
      <c r="Q203" s="129"/>
    </row>
    <row r="204" spans="1:17" s="24" customFormat="1" ht="14.4" customHeight="1" x14ac:dyDescent="0.3">
      <c r="A204" s="146" t="s">
        <v>140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8"/>
    </row>
    <row r="205" spans="1:17" s="24" customFormat="1" ht="14.4" customHeight="1" x14ac:dyDescent="0.3">
      <c r="A205" s="124" t="s">
        <v>130</v>
      </c>
      <c r="B205" s="125"/>
      <c r="C205" s="126"/>
      <c r="D205" s="168">
        <v>16331000</v>
      </c>
      <c r="E205" s="168">
        <v>3492673.46</v>
      </c>
      <c r="F205" s="168"/>
      <c r="G205" s="169">
        <f>E205/D205*100</f>
        <v>21.386770314126508</v>
      </c>
      <c r="H205" s="138" t="s">
        <v>131</v>
      </c>
      <c r="I205" s="139"/>
      <c r="J205" s="170" t="s">
        <v>132</v>
      </c>
      <c r="K205" s="6">
        <v>44</v>
      </c>
      <c r="L205" s="6">
        <v>44</v>
      </c>
      <c r="M205" s="18">
        <v>5</v>
      </c>
      <c r="N205" s="18">
        <f>L205/K205*100</f>
        <v>100</v>
      </c>
      <c r="O205" s="5"/>
      <c r="P205" s="167" t="s">
        <v>19</v>
      </c>
      <c r="Q205" s="167"/>
    </row>
    <row r="206" spans="1:17" s="24" customFormat="1" ht="14.4" customHeight="1" x14ac:dyDescent="0.3">
      <c r="A206" s="127"/>
      <c r="B206" s="128"/>
      <c r="C206" s="129"/>
      <c r="D206" s="168"/>
      <c r="E206" s="168"/>
      <c r="F206" s="168"/>
      <c r="G206" s="169"/>
      <c r="H206" s="138" t="s">
        <v>133</v>
      </c>
      <c r="I206" s="139"/>
      <c r="J206" s="170" t="s">
        <v>132</v>
      </c>
      <c r="K206" s="6">
        <v>44</v>
      </c>
      <c r="L206" s="6">
        <v>44</v>
      </c>
      <c r="M206" s="18">
        <v>5</v>
      </c>
      <c r="N206" s="18">
        <f t="shared" ref="N206:N210" si="42">L206/K206*100</f>
        <v>100</v>
      </c>
      <c r="O206" s="5"/>
      <c r="P206" s="167"/>
      <c r="Q206" s="167"/>
    </row>
    <row r="207" spans="1:17" s="24" customFormat="1" ht="14.4" customHeight="1" x14ac:dyDescent="0.3">
      <c r="A207" s="124" t="s">
        <v>134</v>
      </c>
      <c r="B207" s="125"/>
      <c r="C207" s="126"/>
      <c r="D207" s="168"/>
      <c r="E207" s="168"/>
      <c r="F207" s="168"/>
      <c r="G207" s="169"/>
      <c r="H207" s="138" t="s">
        <v>131</v>
      </c>
      <c r="I207" s="139"/>
      <c r="J207" s="170" t="s">
        <v>132</v>
      </c>
      <c r="K207" s="6">
        <v>25</v>
      </c>
      <c r="L207" s="6">
        <v>25</v>
      </c>
      <c r="M207" s="18">
        <v>5</v>
      </c>
      <c r="N207" s="18">
        <f t="shared" si="42"/>
        <v>100</v>
      </c>
      <c r="O207" s="5"/>
      <c r="P207" s="167"/>
      <c r="Q207" s="167"/>
    </row>
    <row r="208" spans="1:17" s="24" customFormat="1" ht="14.4" customHeight="1" x14ac:dyDescent="0.3">
      <c r="A208" s="127"/>
      <c r="B208" s="128"/>
      <c r="C208" s="129"/>
      <c r="D208" s="168"/>
      <c r="E208" s="168"/>
      <c r="F208" s="168"/>
      <c r="G208" s="169"/>
      <c r="H208" s="138" t="s">
        <v>133</v>
      </c>
      <c r="I208" s="139"/>
      <c r="J208" s="170" t="s">
        <v>132</v>
      </c>
      <c r="K208" s="6">
        <v>25</v>
      </c>
      <c r="L208" s="6">
        <v>25</v>
      </c>
      <c r="M208" s="18">
        <v>5</v>
      </c>
      <c r="N208" s="18">
        <f t="shared" si="42"/>
        <v>100</v>
      </c>
      <c r="O208" s="5"/>
      <c r="P208" s="167"/>
      <c r="Q208" s="167"/>
    </row>
    <row r="209" spans="1:17" s="24" customFormat="1" ht="14.4" customHeight="1" x14ac:dyDescent="0.3">
      <c r="A209" s="124" t="s">
        <v>135</v>
      </c>
      <c r="B209" s="125"/>
      <c r="C209" s="126"/>
      <c r="D209" s="168"/>
      <c r="E209" s="168"/>
      <c r="F209" s="168"/>
      <c r="G209" s="169"/>
      <c r="H209" s="138" t="s">
        <v>131</v>
      </c>
      <c r="I209" s="139"/>
      <c r="J209" s="170" t="s">
        <v>132</v>
      </c>
      <c r="K209" s="6">
        <v>25</v>
      </c>
      <c r="L209" s="6">
        <v>25</v>
      </c>
      <c r="M209" s="18">
        <v>5</v>
      </c>
      <c r="N209" s="18">
        <f t="shared" si="42"/>
        <v>100</v>
      </c>
      <c r="O209" s="5"/>
      <c r="P209" s="167"/>
      <c r="Q209" s="167"/>
    </row>
    <row r="210" spans="1:17" s="24" customFormat="1" ht="14.4" customHeight="1" x14ac:dyDescent="0.3">
      <c r="A210" s="127"/>
      <c r="B210" s="128"/>
      <c r="C210" s="129"/>
      <c r="D210" s="168"/>
      <c r="E210" s="168"/>
      <c r="F210" s="168"/>
      <c r="G210" s="169"/>
      <c r="H210" s="138" t="s">
        <v>133</v>
      </c>
      <c r="I210" s="139"/>
      <c r="J210" s="170" t="s">
        <v>132</v>
      </c>
      <c r="K210" s="6">
        <v>25</v>
      </c>
      <c r="L210" s="6">
        <v>25</v>
      </c>
      <c r="M210" s="18">
        <v>5</v>
      </c>
      <c r="N210" s="18">
        <f t="shared" si="42"/>
        <v>100</v>
      </c>
      <c r="O210" s="5"/>
      <c r="P210" s="167"/>
      <c r="Q210" s="167"/>
    </row>
    <row r="211" spans="1:17" s="24" customFormat="1" ht="15.6" customHeight="1" x14ac:dyDescent="0.3">
      <c r="A211" s="182" t="s">
        <v>178</v>
      </c>
      <c r="B211" s="183"/>
      <c r="C211" s="183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5"/>
    </row>
    <row r="212" spans="1:17" s="24" customFormat="1" ht="15.6" customHeight="1" x14ac:dyDescent="0.3">
      <c r="A212" s="186" t="s">
        <v>141</v>
      </c>
      <c r="B212" s="187"/>
      <c r="C212" s="187"/>
      <c r="D212" s="188">
        <v>21134778</v>
      </c>
      <c r="E212" s="188">
        <v>3653489.5</v>
      </c>
      <c r="F212" s="188"/>
      <c r="G212" s="189">
        <f>E212/D212*100</f>
        <v>17.286623498008826</v>
      </c>
      <c r="H212" s="187" t="s">
        <v>142</v>
      </c>
      <c r="I212" s="190"/>
      <c r="J212" s="191" t="s">
        <v>143</v>
      </c>
      <c r="K212" s="192">
        <v>46314</v>
      </c>
      <c r="L212" s="192">
        <v>46474</v>
      </c>
      <c r="M212" s="192">
        <v>23.75</v>
      </c>
      <c r="N212" s="193">
        <f>L212/K212*100</f>
        <v>100.34546789307768</v>
      </c>
      <c r="O212" s="194"/>
      <c r="P212" s="195" t="s">
        <v>144</v>
      </c>
      <c r="Q212" s="196"/>
    </row>
    <row r="213" spans="1:17" s="24" customFormat="1" ht="46.8" customHeight="1" x14ac:dyDescent="0.3">
      <c r="A213" s="186" t="s">
        <v>145</v>
      </c>
      <c r="B213" s="187"/>
      <c r="C213" s="187"/>
      <c r="D213" s="188"/>
      <c r="E213" s="188"/>
      <c r="F213" s="188"/>
      <c r="G213" s="189" t="e">
        <f t="shared" ref="G213:G216" si="43">E213/D213*100</f>
        <v>#DIV/0!</v>
      </c>
      <c r="H213" s="187" t="s">
        <v>142</v>
      </c>
      <c r="I213" s="190"/>
      <c r="J213" s="191" t="s">
        <v>143</v>
      </c>
      <c r="K213" s="192">
        <v>2125</v>
      </c>
      <c r="L213" s="192">
        <v>2246</v>
      </c>
      <c r="M213" s="192">
        <v>23.75</v>
      </c>
      <c r="N213" s="193">
        <f t="shared" ref="N213:N217" si="44">L213/K213*100</f>
        <v>105.69411764705883</v>
      </c>
      <c r="O213" s="194" t="s">
        <v>146</v>
      </c>
      <c r="P213" s="197"/>
      <c r="Q213" s="198"/>
    </row>
    <row r="214" spans="1:17" s="24" customFormat="1" ht="78" customHeight="1" x14ac:dyDescent="0.3">
      <c r="A214" s="186" t="s">
        <v>147</v>
      </c>
      <c r="B214" s="199"/>
      <c r="C214" s="200"/>
      <c r="D214" s="188"/>
      <c r="E214" s="188"/>
      <c r="F214" s="188"/>
      <c r="G214" s="189"/>
      <c r="H214" s="186" t="s">
        <v>142</v>
      </c>
      <c r="I214" s="200"/>
      <c r="J214" s="191" t="s">
        <v>143</v>
      </c>
      <c r="K214" s="192">
        <v>8637</v>
      </c>
      <c r="L214" s="192">
        <v>9800</v>
      </c>
      <c r="M214" s="192">
        <v>23.75</v>
      </c>
      <c r="N214" s="193">
        <f t="shared" si="44"/>
        <v>113.46532360773416</v>
      </c>
      <c r="O214" s="194" t="s">
        <v>148</v>
      </c>
      <c r="P214" s="197"/>
      <c r="Q214" s="198"/>
    </row>
    <row r="215" spans="1:17" s="24" customFormat="1" ht="46.8" customHeight="1" x14ac:dyDescent="0.3">
      <c r="A215" s="186" t="s">
        <v>149</v>
      </c>
      <c r="B215" s="187"/>
      <c r="C215" s="187"/>
      <c r="D215" s="188"/>
      <c r="E215" s="188"/>
      <c r="F215" s="188"/>
      <c r="G215" s="189" t="e">
        <f t="shared" si="43"/>
        <v>#DIV/0!</v>
      </c>
      <c r="H215" s="187" t="s">
        <v>150</v>
      </c>
      <c r="I215" s="190"/>
      <c r="J215" s="191" t="s">
        <v>143</v>
      </c>
      <c r="K215" s="192">
        <v>130000</v>
      </c>
      <c r="L215" s="192">
        <v>130403</v>
      </c>
      <c r="M215" s="192">
        <v>23.75</v>
      </c>
      <c r="N215" s="193">
        <f t="shared" si="44"/>
        <v>100.31000000000002</v>
      </c>
      <c r="O215" s="194" t="s">
        <v>151</v>
      </c>
      <c r="P215" s="197"/>
      <c r="Q215" s="198"/>
    </row>
    <row r="216" spans="1:17" s="24" customFormat="1" ht="15.6" customHeight="1" x14ac:dyDescent="0.3">
      <c r="A216" s="186" t="s">
        <v>152</v>
      </c>
      <c r="B216" s="187"/>
      <c r="C216" s="187"/>
      <c r="D216" s="188"/>
      <c r="E216" s="188"/>
      <c r="F216" s="188"/>
      <c r="G216" s="189" t="e">
        <f t="shared" si="43"/>
        <v>#DIV/0!</v>
      </c>
      <c r="H216" s="187" t="s">
        <v>150</v>
      </c>
      <c r="I216" s="190"/>
      <c r="J216" s="191" t="s">
        <v>143</v>
      </c>
      <c r="K216" s="193">
        <v>255</v>
      </c>
      <c r="L216" s="193">
        <v>329</v>
      </c>
      <c r="M216" s="201">
        <v>23.75</v>
      </c>
      <c r="N216" s="202">
        <f t="shared" si="44"/>
        <v>129.01960784313727</v>
      </c>
      <c r="O216" s="194"/>
      <c r="P216" s="197"/>
      <c r="Q216" s="198"/>
    </row>
    <row r="217" spans="1:17" s="24" customFormat="1" ht="15.6" customHeight="1" x14ac:dyDescent="0.3">
      <c r="A217" s="186" t="s">
        <v>153</v>
      </c>
      <c r="B217" s="199"/>
      <c r="C217" s="200"/>
      <c r="D217" s="203"/>
      <c r="E217" s="203"/>
      <c r="F217" s="203"/>
      <c r="G217" s="204"/>
      <c r="H217" s="186" t="s">
        <v>154</v>
      </c>
      <c r="I217" s="200"/>
      <c r="J217" s="205" t="s">
        <v>155</v>
      </c>
      <c r="K217" s="193">
        <v>4</v>
      </c>
      <c r="L217" s="193">
        <v>4</v>
      </c>
      <c r="M217" s="201">
        <v>23.75</v>
      </c>
      <c r="N217" s="202">
        <f t="shared" si="44"/>
        <v>100</v>
      </c>
      <c r="O217" s="194"/>
      <c r="P217" s="206"/>
      <c r="Q217" s="207"/>
    </row>
    <row r="218" spans="1:17" s="24" customFormat="1" x14ac:dyDescent="0.3">
      <c r="A218" s="208" t="s">
        <v>179</v>
      </c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10"/>
    </row>
    <row r="219" spans="1:17" s="24" customFormat="1" ht="15.6" customHeight="1" x14ac:dyDescent="0.3">
      <c r="A219" s="186" t="s">
        <v>156</v>
      </c>
      <c r="B219" s="187"/>
      <c r="C219" s="190"/>
      <c r="D219" s="211">
        <v>44826318.18</v>
      </c>
      <c r="E219" s="212">
        <v>9674960.6799999997</v>
      </c>
      <c r="F219" s="213"/>
      <c r="G219" s="214">
        <f t="shared" ref="G219:G222" si="45">E219/D219*100</f>
        <v>21.583215112939261</v>
      </c>
      <c r="H219" s="186" t="s">
        <v>157</v>
      </c>
      <c r="I219" s="190"/>
      <c r="J219" s="191" t="s">
        <v>143</v>
      </c>
      <c r="K219" s="192">
        <v>283</v>
      </c>
      <c r="L219" s="192">
        <v>283</v>
      </c>
      <c r="M219" s="215">
        <v>23.75</v>
      </c>
      <c r="N219" s="193">
        <f t="shared" ref="N219:N222" si="46">L219/K219*100</f>
        <v>100</v>
      </c>
      <c r="O219" s="194"/>
      <c r="P219" s="216" t="s">
        <v>144</v>
      </c>
      <c r="Q219" s="217"/>
    </row>
    <row r="220" spans="1:17" s="24" customFormat="1" ht="15.6" customHeight="1" x14ac:dyDescent="0.3">
      <c r="A220" s="186" t="s">
        <v>158</v>
      </c>
      <c r="B220" s="187"/>
      <c r="C220" s="190"/>
      <c r="D220" s="218"/>
      <c r="E220" s="219"/>
      <c r="F220" s="220"/>
      <c r="G220" s="221" t="e">
        <f t="shared" si="45"/>
        <v>#DIV/0!</v>
      </c>
      <c r="H220" s="186" t="s">
        <v>159</v>
      </c>
      <c r="I220" s="190"/>
      <c r="J220" s="191" t="s">
        <v>143</v>
      </c>
      <c r="K220" s="192">
        <v>54</v>
      </c>
      <c r="L220" s="192">
        <v>54</v>
      </c>
      <c r="M220" s="215">
        <v>23.75</v>
      </c>
      <c r="N220" s="193">
        <f t="shared" si="46"/>
        <v>100</v>
      </c>
      <c r="O220" s="194"/>
      <c r="P220" s="222"/>
      <c r="Q220" s="223"/>
    </row>
    <row r="221" spans="1:17" s="24" customFormat="1" ht="15.6" customHeight="1" x14ac:dyDescent="0.3">
      <c r="A221" s="186" t="s">
        <v>160</v>
      </c>
      <c r="B221" s="224"/>
      <c r="C221" s="225"/>
      <c r="D221" s="218"/>
      <c r="E221" s="219"/>
      <c r="F221" s="220"/>
      <c r="G221" s="221"/>
      <c r="H221" s="186" t="s">
        <v>159</v>
      </c>
      <c r="I221" s="190"/>
      <c r="J221" s="191" t="s">
        <v>143</v>
      </c>
      <c r="K221" s="192">
        <v>1</v>
      </c>
      <c r="L221" s="192">
        <v>1</v>
      </c>
      <c r="M221" s="215">
        <v>23.75</v>
      </c>
      <c r="N221" s="193">
        <f t="shared" si="46"/>
        <v>100</v>
      </c>
      <c r="O221" s="194"/>
      <c r="P221" s="222"/>
      <c r="Q221" s="223"/>
    </row>
    <row r="222" spans="1:17" s="24" customFormat="1" ht="15.6" customHeight="1" x14ac:dyDescent="0.3">
      <c r="A222" s="186" t="s">
        <v>161</v>
      </c>
      <c r="B222" s="187"/>
      <c r="C222" s="190"/>
      <c r="D222" s="218"/>
      <c r="E222" s="219"/>
      <c r="F222" s="220"/>
      <c r="G222" s="221" t="e">
        <f t="shared" si="45"/>
        <v>#DIV/0!</v>
      </c>
      <c r="H222" s="186" t="s">
        <v>162</v>
      </c>
      <c r="I222" s="190"/>
      <c r="J222" s="191" t="s">
        <v>143</v>
      </c>
      <c r="K222" s="192">
        <v>1</v>
      </c>
      <c r="L222" s="192">
        <v>1</v>
      </c>
      <c r="M222" s="215">
        <v>23.75</v>
      </c>
      <c r="N222" s="193">
        <f t="shared" si="46"/>
        <v>100</v>
      </c>
      <c r="O222" s="194"/>
      <c r="P222" s="222"/>
      <c r="Q222" s="223"/>
    </row>
    <row r="223" spans="1:17" s="24" customFormat="1" ht="15.6" customHeight="1" x14ac:dyDescent="0.3">
      <c r="A223" s="208" t="s">
        <v>180</v>
      </c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10"/>
    </row>
    <row r="224" spans="1:17" s="24" customFormat="1" ht="15.6" customHeight="1" x14ac:dyDescent="0.3">
      <c r="A224" s="186" t="s">
        <v>163</v>
      </c>
      <c r="B224" s="187"/>
      <c r="C224" s="190"/>
      <c r="D224" s="211">
        <v>1578500</v>
      </c>
      <c r="E224" s="212">
        <v>283726.45</v>
      </c>
      <c r="F224" s="213"/>
      <c r="G224" s="214">
        <f t="shared" ref="G224:G225" si="47">E224/D224*100</f>
        <v>17.974434589800445</v>
      </c>
      <c r="H224" s="186" t="s">
        <v>164</v>
      </c>
      <c r="I224" s="190"/>
      <c r="J224" s="191" t="s">
        <v>143</v>
      </c>
      <c r="K224" s="192">
        <v>1360</v>
      </c>
      <c r="L224" s="192">
        <v>1358</v>
      </c>
      <c r="M224" s="215">
        <v>23.75</v>
      </c>
      <c r="N224" s="193">
        <f t="shared" ref="N224:N225" si="48">L224/K224*100</f>
        <v>99.852941176470594</v>
      </c>
      <c r="O224" s="194"/>
      <c r="P224" s="216" t="s">
        <v>144</v>
      </c>
      <c r="Q224" s="217"/>
    </row>
    <row r="225" spans="1:17" s="24" customFormat="1" ht="15.6" customHeight="1" x14ac:dyDescent="0.3">
      <c r="A225" s="186" t="s">
        <v>165</v>
      </c>
      <c r="B225" s="187"/>
      <c r="C225" s="190"/>
      <c r="D225" s="218"/>
      <c r="E225" s="219"/>
      <c r="F225" s="220"/>
      <c r="G225" s="221" t="e">
        <f t="shared" si="47"/>
        <v>#DIV/0!</v>
      </c>
      <c r="H225" s="186" t="s">
        <v>166</v>
      </c>
      <c r="I225" s="190"/>
      <c r="J225" s="191" t="s">
        <v>143</v>
      </c>
      <c r="K225" s="192">
        <v>1825</v>
      </c>
      <c r="L225" s="192">
        <v>1825</v>
      </c>
      <c r="M225" s="215">
        <v>23.75</v>
      </c>
      <c r="N225" s="193">
        <f t="shared" si="48"/>
        <v>100</v>
      </c>
      <c r="O225" s="194"/>
      <c r="P225" s="222"/>
      <c r="Q225" s="223"/>
    </row>
    <row r="226" spans="1:17" s="24" customFormat="1" ht="15.6" customHeight="1" x14ac:dyDescent="0.3">
      <c r="A226" s="208" t="s">
        <v>181</v>
      </c>
      <c r="B226" s="209"/>
      <c r="C226" s="209"/>
      <c r="D226" s="226"/>
      <c r="E226" s="226"/>
      <c r="F226" s="226"/>
      <c r="G226" s="226"/>
      <c r="H226" s="209"/>
      <c r="I226" s="209"/>
      <c r="J226" s="209"/>
      <c r="K226" s="209"/>
      <c r="L226" s="209"/>
      <c r="M226" s="209"/>
      <c r="N226" s="209"/>
      <c r="O226" s="209"/>
      <c r="P226" s="209"/>
      <c r="Q226" s="210"/>
    </row>
    <row r="227" spans="1:17" s="24" customFormat="1" ht="15.6" customHeight="1" x14ac:dyDescent="0.3">
      <c r="A227" s="186" t="s">
        <v>161</v>
      </c>
      <c r="B227" s="187"/>
      <c r="C227" s="187"/>
      <c r="D227" s="212">
        <v>4789400</v>
      </c>
      <c r="E227" s="212">
        <v>950784.34</v>
      </c>
      <c r="F227" s="227"/>
      <c r="G227" s="214">
        <f t="shared" ref="G227" si="49">E227/D227*100</f>
        <v>19.85184657785944</v>
      </c>
      <c r="H227" s="187" t="s">
        <v>167</v>
      </c>
      <c r="I227" s="190"/>
      <c r="J227" s="191" t="s">
        <v>155</v>
      </c>
      <c r="K227" s="192">
        <v>1</v>
      </c>
      <c r="L227" s="192">
        <v>0</v>
      </c>
      <c r="M227" s="215">
        <v>23.75</v>
      </c>
      <c r="N227" s="193">
        <f t="shared" ref="N227:N228" si="50">L227/K227*100</f>
        <v>0</v>
      </c>
      <c r="O227" s="194"/>
      <c r="P227" s="216" t="s">
        <v>144</v>
      </c>
      <c r="Q227" s="217"/>
    </row>
    <row r="228" spans="1:17" s="24" customFormat="1" ht="15.6" customHeight="1" x14ac:dyDescent="0.3">
      <c r="A228" s="216" t="s">
        <v>168</v>
      </c>
      <c r="B228" s="228"/>
      <c r="C228" s="228"/>
      <c r="D228" s="229"/>
      <c r="E228" s="229"/>
      <c r="F228" s="230"/>
      <c r="G228" s="231"/>
      <c r="H228" s="232" t="s">
        <v>159</v>
      </c>
      <c r="I228" s="233"/>
      <c r="J228" s="234" t="s">
        <v>143</v>
      </c>
      <c r="K228" s="235">
        <v>1</v>
      </c>
      <c r="L228" s="235">
        <v>1</v>
      </c>
      <c r="M228" s="236">
        <v>23.75</v>
      </c>
      <c r="N228" s="237">
        <f t="shared" si="50"/>
        <v>100</v>
      </c>
      <c r="O228" s="238"/>
      <c r="P228" s="222"/>
      <c r="Q228" s="223"/>
    </row>
    <row r="229" spans="1:17" s="24" customFormat="1" ht="15.6" customHeight="1" x14ac:dyDescent="0.3">
      <c r="A229" s="182" t="s">
        <v>182</v>
      </c>
      <c r="B229" s="183"/>
      <c r="C229" s="183"/>
      <c r="D229" s="239"/>
      <c r="E229" s="239"/>
      <c r="F229" s="239"/>
      <c r="G229" s="239"/>
      <c r="H229" s="183"/>
      <c r="I229" s="183"/>
      <c r="J229" s="183"/>
      <c r="K229" s="183"/>
      <c r="L229" s="183"/>
      <c r="M229" s="183"/>
      <c r="N229" s="183"/>
      <c r="O229" s="183"/>
      <c r="P229" s="183"/>
      <c r="Q229" s="240"/>
    </row>
    <row r="230" spans="1:17" s="24" customFormat="1" ht="15.6" customHeight="1" x14ac:dyDescent="0.3">
      <c r="A230" s="222" t="s">
        <v>169</v>
      </c>
      <c r="B230" s="241"/>
      <c r="C230" s="223"/>
      <c r="D230" s="218">
        <v>14042300</v>
      </c>
      <c r="E230" s="219">
        <v>2056403.39</v>
      </c>
      <c r="F230" s="220"/>
      <c r="G230" s="221">
        <f t="shared" ref="G230:G234" si="51">E230/D230*100</f>
        <v>14.644348789016043</v>
      </c>
      <c r="H230" s="242" t="s">
        <v>170</v>
      </c>
      <c r="I230" s="243"/>
      <c r="J230" s="244" t="s">
        <v>171</v>
      </c>
      <c r="K230" s="245">
        <v>30</v>
      </c>
      <c r="L230" s="245">
        <v>30</v>
      </c>
      <c r="M230" s="246">
        <v>23.75</v>
      </c>
      <c r="N230" s="247">
        <f t="shared" ref="N230:N234" si="52">L230/K230*100</f>
        <v>100</v>
      </c>
      <c r="O230" s="248"/>
      <c r="P230" s="222" t="s">
        <v>144</v>
      </c>
      <c r="Q230" s="223"/>
    </row>
    <row r="231" spans="1:17" s="24" customFormat="1" ht="15.6" customHeight="1" x14ac:dyDescent="0.3">
      <c r="A231" s="249"/>
      <c r="B231" s="250"/>
      <c r="C231" s="251"/>
      <c r="D231" s="218"/>
      <c r="E231" s="219"/>
      <c r="F231" s="220"/>
      <c r="G231" s="221" t="e">
        <f t="shared" si="51"/>
        <v>#DIV/0!</v>
      </c>
      <c r="H231" s="186" t="s">
        <v>172</v>
      </c>
      <c r="I231" s="190"/>
      <c r="J231" s="191" t="s">
        <v>171</v>
      </c>
      <c r="K231" s="192">
        <v>43</v>
      </c>
      <c r="L231" s="192">
        <v>43</v>
      </c>
      <c r="M231" s="215">
        <v>23.75</v>
      </c>
      <c r="N231" s="193">
        <f t="shared" si="52"/>
        <v>100</v>
      </c>
      <c r="O231" s="194"/>
      <c r="P231" s="222"/>
      <c r="Q231" s="223"/>
    </row>
    <row r="232" spans="1:17" s="24" customFormat="1" ht="78" customHeight="1" x14ac:dyDescent="0.3">
      <c r="A232" s="249"/>
      <c r="B232" s="250"/>
      <c r="C232" s="251"/>
      <c r="D232" s="218"/>
      <c r="E232" s="219"/>
      <c r="F232" s="220"/>
      <c r="G232" s="221"/>
      <c r="H232" s="186" t="s">
        <v>173</v>
      </c>
      <c r="I232" s="200"/>
      <c r="J232" s="191" t="s">
        <v>171</v>
      </c>
      <c r="K232" s="192">
        <v>83</v>
      </c>
      <c r="L232" s="192">
        <v>81</v>
      </c>
      <c r="M232" s="215">
        <v>23.75</v>
      </c>
      <c r="N232" s="193">
        <f t="shared" si="52"/>
        <v>97.590361445783131</v>
      </c>
      <c r="O232" s="194" t="s">
        <v>174</v>
      </c>
      <c r="P232" s="222"/>
      <c r="Q232" s="223"/>
    </row>
    <row r="233" spans="1:17" s="24" customFormat="1" ht="48" x14ac:dyDescent="0.3">
      <c r="A233" s="252"/>
      <c r="B233" s="253"/>
      <c r="C233" s="254"/>
      <c r="D233" s="218"/>
      <c r="E233" s="219"/>
      <c r="F233" s="220"/>
      <c r="G233" s="221" t="e">
        <f t="shared" si="51"/>
        <v>#DIV/0!</v>
      </c>
      <c r="H233" s="186" t="s">
        <v>175</v>
      </c>
      <c r="I233" s="190"/>
      <c r="J233" s="191" t="s">
        <v>171</v>
      </c>
      <c r="K233" s="192">
        <v>35</v>
      </c>
      <c r="L233" s="192">
        <v>34</v>
      </c>
      <c r="M233" s="215">
        <v>23.75</v>
      </c>
      <c r="N233" s="193">
        <f t="shared" si="52"/>
        <v>97.142857142857139</v>
      </c>
      <c r="O233" s="194" t="s">
        <v>174</v>
      </c>
      <c r="P233" s="222"/>
      <c r="Q233" s="223"/>
    </row>
    <row r="234" spans="1:17" s="24" customFormat="1" ht="59.4" customHeight="1" x14ac:dyDescent="0.3">
      <c r="A234" s="186" t="s">
        <v>176</v>
      </c>
      <c r="B234" s="187"/>
      <c r="C234" s="190"/>
      <c r="D234" s="255"/>
      <c r="E234" s="229"/>
      <c r="F234" s="256"/>
      <c r="G234" s="231" t="e">
        <f t="shared" si="51"/>
        <v>#DIV/0!</v>
      </c>
      <c r="H234" s="186" t="s">
        <v>177</v>
      </c>
      <c r="I234" s="190"/>
      <c r="J234" s="191" t="s">
        <v>143</v>
      </c>
      <c r="K234" s="193">
        <v>423.5</v>
      </c>
      <c r="L234" s="193">
        <v>423.5</v>
      </c>
      <c r="M234" s="215">
        <v>23.75</v>
      </c>
      <c r="N234" s="193">
        <f t="shared" si="52"/>
        <v>100</v>
      </c>
      <c r="O234" s="194"/>
      <c r="P234" s="242"/>
      <c r="Q234" s="243"/>
    </row>
    <row r="235" spans="1:17" s="24" customFormat="1" x14ac:dyDescent="0.3"/>
    <row r="236" spans="1:17" s="24" customFormat="1" ht="409.6" x14ac:dyDescent="0.3"/>
    <row r="237" spans="1:17" s="24" customFormat="1" ht="409.6" x14ac:dyDescent="0.3"/>
    <row r="238" spans="1:17" s="24" customFormat="1" x14ac:dyDescent="0.3"/>
    <row r="239" spans="1:17" s="24" customFormat="1" x14ac:dyDescent="0.3"/>
    <row r="240" spans="1:17" s="24" customFormat="1" x14ac:dyDescent="0.3"/>
    <row r="241" s="24" customFormat="1" x14ac:dyDescent="0.3"/>
    <row r="242" s="24" customFormat="1" x14ac:dyDescent="0.3"/>
    <row r="243" s="24" customFormat="1" x14ac:dyDescent="0.3"/>
    <row r="244" s="24" customFormat="1" x14ac:dyDescent="0.3"/>
    <row r="245" s="24" customFormat="1" x14ac:dyDescent="0.3"/>
    <row r="246" s="24" customFormat="1" x14ac:dyDescent="0.3"/>
    <row r="247" s="24" customFormat="1" x14ac:dyDescent="0.3"/>
    <row r="248" s="24" customFormat="1" x14ac:dyDescent="0.3"/>
    <row r="249" s="24" customFormat="1" x14ac:dyDescent="0.3"/>
    <row r="250" s="24" customFormat="1" x14ac:dyDescent="0.3"/>
    <row r="251" s="24" customFormat="1" x14ac:dyDescent="0.3"/>
    <row r="252" s="24" customFormat="1" x14ac:dyDescent="0.3"/>
    <row r="253" s="24" customFormat="1" x14ac:dyDescent="0.3"/>
    <row r="254" s="24" customFormat="1" x14ac:dyDescent="0.3"/>
    <row r="255" s="24" customFormat="1" x14ac:dyDescent="0.3"/>
    <row r="256" s="24" customFormat="1" x14ac:dyDescent="0.3"/>
    <row r="257" s="24" customFormat="1" x14ac:dyDescent="0.3"/>
    <row r="258" s="24" customFormat="1" x14ac:dyDescent="0.3"/>
    <row r="259" s="24" customFormat="1" x14ac:dyDescent="0.3"/>
    <row r="260" s="24" customFormat="1" x14ac:dyDescent="0.3"/>
    <row r="261" s="24" customFormat="1" x14ac:dyDescent="0.3"/>
    <row r="262" s="24" customFormat="1" x14ac:dyDescent="0.3"/>
    <row r="263" s="24" customFormat="1" x14ac:dyDescent="0.3"/>
    <row r="264" s="24" customFormat="1" x14ac:dyDescent="0.3"/>
    <row r="265" s="24" customFormat="1" x14ac:dyDescent="0.3"/>
    <row r="266" s="24" customFormat="1" x14ac:dyDescent="0.3"/>
    <row r="267" s="24" customFormat="1" x14ac:dyDescent="0.3"/>
    <row r="268" s="24" customFormat="1" x14ac:dyDescent="0.3"/>
    <row r="269" s="24" customFormat="1" x14ac:dyDescent="0.3"/>
    <row r="270" s="24" customFormat="1" x14ac:dyDescent="0.3"/>
    <row r="271" s="24" customFormat="1" x14ac:dyDescent="0.3"/>
    <row r="272" s="24" customFormat="1" x14ac:dyDescent="0.3"/>
    <row r="273" s="24" customFormat="1" x14ac:dyDescent="0.3"/>
    <row r="274" s="24" customFormat="1" x14ac:dyDescent="0.3"/>
    <row r="275" s="24" customFormat="1" x14ac:dyDescent="0.3"/>
    <row r="276" s="24" customFormat="1" x14ac:dyDescent="0.3"/>
    <row r="277" s="24" customFormat="1" x14ac:dyDescent="0.3"/>
    <row r="278" s="24" customFormat="1" x14ac:dyDescent="0.3"/>
    <row r="279" s="24" customFormat="1" x14ac:dyDescent="0.3"/>
    <row r="280" s="24" customFormat="1" x14ac:dyDescent="0.3"/>
    <row r="281" s="24" customFormat="1" x14ac:dyDescent="0.3"/>
    <row r="282" s="24" customFormat="1" x14ac:dyDescent="0.3"/>
    <row r="283" s="24" customFormat="1" x14ac:dyDescent="0.3"/>
    <row r="284" s="24" customFormat="1" x14ac:dyDescent="0.3"/>
    <row r="285" s="24" customFormat="1" x14ac:dyDescent="0.3"/>
    <row r="286" s="24" customFormat="1" x14ac:dyDescent="0.3"/>
    <row r="287" s="24" customFormat="1" x14ac:dyDescent="0.3"/>
    <row r="288" s="24" customFormat="1" x14ac:dyDescent="0.3"/>
    <row r="289" s="24" customFormat="1" x14ac:dyDescent="0.3"/>
    <row r="290" s="24" customFormat="1" x14ac:dyDescent="0.3"/>
    <row r="291" s="24" customFormat="1" x14ac:dyDescent="0.3"/>
    <row r="292" s="24" customFormat="1" x14ac:dyDescent="0.3"/>
    <row r="293" s="24" customFormat="1" x14ac:dyDescent="0.3"/>
    <row r="294" s="24" customFormat="1" x14ac:dyDescent="0.3"/>
    <row r="295" s="24" customFormat="1" x14ac:dyDescent="0.3"/>
    <row r="296" s="24" customFormat="1" x14ac:dyDescent="0.3"/>
    <row r="297" s="24" customFormat="1" x14ac:dyDescent="0.3"/>
    <row r="298" s="24" customFormat="1" x14ac:dyDescent="0.3"/>
    <row r="299" s="24" customFormat="1" x14ac:dyDescent="0.3"/>
    <row r="300" s="24" customFormat="1" x14ac:dyDescent="0.3"/>
    <row r="301" s="24" customFormat="1" x14ac:dyDescent="0.3"/>
    <row r="302" s="24" customFormat="1" x14ac:dyDescent="0.3"/>
    <row r="303" s="24" customFormat="1" x14ac:dyDescent="0.3"/>
    <row r="304" s="24" customFormat="1" x14ac:dyDescent="0.3"/>
    <row r="305" s="24" customFormat="1" x14ac:dyDescent="0.3"/>
    <row r="306" s="24" customFormat="1" x14ac:dyDescent="0.3"/>
    <row r="307" s="24" customFormat="1" x14ac:dyDescent="0.3"/>
    <row r="308" s="24" customFormat="1" x14ac:dyDescent="0.3"/>
    <row r="309" s="24" customFormat="1" x14ac:dyDescent="0.3"/>
    <row r="310" s="24" customFormat="1" x14ac:dyDescent="0.3"/>
    <row r="311" s="24" customFormat="1" x14ac:dyDescent="0.3"/>
    <row r="312" s="24" customFormat="1" x14ac:dyDescent="0.3"/>
    <row r="313" s="24" customFormat="1" x14ac:dyDescent="0.3"/>
    <row r="314" s="24" customFormat="1" x14ac:dyDescent="0.3"/>
    <row r="315" s="24" customFormat="1" x14ac:dyDescent="0.3"/>
    <row r="316" s="24" customFormat="1" x14ac:dyDescent="0.3"/>
    <row r="317" s="24" customFormat="1" x14ac:dyDescent="0.3"/>
    <row r="318" s="24" customFormat="1" x14ac:dyDescent="0.3"/>
    <row r="319" s="24" customFormat="1" x14ac:dyDescent="0.3"/>
    <row r="320" s="24" customFormat="1" x14ac:dyDescent="0.3"/>
    <row r="321" s="24" customFormat="1" x14ac:dyDescent="0.3"/>
    <row r="322" s="24" customFormat="1" x14ac:dyDescent="0.3"/>
    <row r="323" s="24" customFormat="1" x14ac:dyDescent="0.3"/>
    <row r="324" s="24" customFormat="1" x14ac:dyDescent="0.3"/>
    <row r="325" s="24" customFormat="1" x14ac:dyDescent="0.3"/>
    <row r="326" s="24" customFormat="1" x14ac:dyDescent="0.3"/>
    <row r="327" s="24" customFormat="1" x14ac:dyDescent="0.3"/>
    <row r="328" s="24" customFormat="1" x14ac:dyDescent="0.3"/>
    <row r="329" s="24" customFormat="1" x14ac:dyDescent="0.3"/>
    <row r="330" s="24" customFormat="1" x14ac:dyDescent="0.3"/>
    <row r="331" s="24" customFormat="1" x14ac:dyDescent="0.3"/>
    <row r="332" s="24" customFormat="1" x14ac:dyDescent="0.3"/>
    <row r="333" s="24" customFormat="1" x14ac:dyDescent="0.3"/>
    <row r="334" s="24" customFormat="1" x14ac:dyDescent="0.3"/>
    <row r="335" s="24" customFormat="1" x14ac:dyDescent="0.3"/>
    <row r="336" s="24" customFormat="1" x14ac:dyDescent="0.3"/>
    <row r="337" s="24" customFormat="1" x14ac:dyDescent="0.3"/>
    <row r="338" s="24" customFormat="1" x14ac:dyDescent="0.3"/>
    <row r="339" s="24" customFormat="1" x14ac:dyDescent="0.3"/>
    <row r="340" s="24" customFormat="1" x14ac:dyDescent="0.3"/>
    <row r="341" s="24" customFormat="1" x14ac:dyDescent="0.3"/>
    <row r="342" s="24" customFormat="1" x14ac:dyDescent="0.3"/>
    <row r="343" s="24" customFormat="1" x14ac:dyDescent="0.3"/>
    <row r="344" s="24" customFormat="1" x14ac:dyDescent="0.3"/>
    <row r="345" s="24" customFormat="1" x14ac:dyDescent="0.3"/>
    <row r="346" s="24" customFormat="1" x14ac:dyDescent="0.3"/>
    <row r="347" s="24" customFormat="1" x14ac:dyDescent="0.3"/>
    <row r="348" s="24" customFormat="1" x14ac:dyDescent="0.3"/>
    <row r="349" s="24" customFormat="1" x14ac:dyDescent="0.3"/>
    <row r="350" s="24" customFormat="1" x14ac:dyDescent="0.3"/>
    <row r="351" s="24" customFormat="1" x14ac:dyDescent="0.3"/>
    <row r="352" s="24" customFormat="1" x14ac:dyDescent="0.3"/>
    <row r="353" s="24" customFormat="1" x14ac:dyDescent="0.3"/>
    <row r="354" s="24" customFormat="1" x14ac:dyDescent="0.3"/>
    <row r="355" s="24" customFormat="1" x14ac:dyDescent="0.3"/>
    <row r="356" s="24" customFormat="1" x14ac:dyDescent="0.3"/>
    <row r="357" s="24" customFormat="1" x14ac:dyDescent="0.3"/>
    <row r="358" s="24" customFormat="1" x14ac:dyDescent="0.3"/>
    <row r="359" s="24" customFormat="1" x14ac:dyDescent="0.3"/>
    <row r="360" s="24" customFormat="1" x14ac:dyDescent="0.3"/>
    <row r="361" s="24" customFormat="1" x14ac:dyDescent="0.3"/>
    <row r="362" s="24" customFormat="1" x14ac:dyDescent="0.3"/>
    <row r="363" s="24" customFormat="1" x14ac:dyDescent="0.3"/>
    <row r="364" s="24" customFormat="1" x14ac:dyDescent="0.3"/>
    <row r="365" s="24" customFormat="1" x14ac:dyDescent="0.3"/>
    <row r="366" s="24" customFormat="1" x14ac:dyDescent="0.3"/>
    <row r="367" s="24" customFormat="1" x14ac:dyDescent="0.3"/>
    <row r="368" s="24" customFormat="1" x14ac:dyDescent="0.3"/>
    <row r="369" s="24" customFormat="1" x14ac:dyDescent="0.3"/>
    <row r="370" s="24" customFormat="1" x14ac:dyDescent="0.3"/>
    <row r="371" s="24" customFormat="1" x14ac:dyDescent="0.3"/>
    <row r="372" s="24" customFormat="1" x14ac:dyDescent="0.3"/>
    <row r="373" s="24" customFormat="1" x14ac:dyDescent="0.3"/>
    <row r="374" s="24" customFormat="1" x14ac:dyDescent="0.3"/>
    <row r="375" s="24" customFormat="1" x14ac:dyDescent="0.3"/>
    <row r="376" s="24" customFormat="1" x14ac:dyDescent="0.3"/>
    <row r="377" s="24" customFormat="1" x14ac:dyDescent="0.3"/>
    <row r="378" s="24" customFormat="1" x14ac:dyDescent="0.3"/>
    <row r="379" s="24" customFormat="1" x14ac:dyDescent="0.3"/>
  </sheetData>
  <mergeCells count="506">
    <mergeCell ref="A229:Q229"/>
    <mergeCell ref="A230:C233"/>
    <mergeCell ref="D230:D234"/>
    <mergeCell ref="E230:F234"/>
    <mergeCell ref="G230:G234"/>
    <mergeCell ref="H230:I230"/>
    <mergeCell ref="P230:Q234"/>
    <mergeCell ref="H231:I231"/>
    <mergeCell ref="H232:I232"/>
    <mergeCell ref="H233:I233"/>
    <mergeCell ref="A234:C234"/>
    <mergeCell ref="H234:I234"/>
    <mergeCell ref="A226:Q226"/>
    <mergeCell ref="A227:C227"/>
    <mergeCell ref="D227:D228"/>
    <mergeCell ref="E227:F228"/>
    <mergeCell ref="G227:G228"/>
    <mergeCell ref="H227:I227"/>
    <mergeCell ref="P227:Q228"/>
    <mergeCell ref="A228:C228"/>
    <mergeCell ref="H228:I228"/>
    <mergeCell ref="A223:Q223"/>
    <mergeCell ref="A224:C224"/>
    <mergeCell ref="D224:D225"/>
    <mergeCell ref="E224:F225"/>
    <mergeCell ref="G224:G225"/>
    <mergeCell ref="H224:I224"/>
    <mergeCell ref="P224:Q225"/>
    <mergeCell ref="A225:C225"/>
    <mergeCell ref="H225:I225"/>
    <mergeCell ref="A218:Q218"/>
    <mergeCell ref="A219:C219"/>
    <mergeCell ref="D219:D222"/>
    <mergeCell ref="E219:F222"/>
    <mergeCell ref="G219:G222"/>
    <mergeCell ref="H219:I219"/>
    <mergeCell ref="P219:Q222"/>
    <mergeCell ref="A220:C220"/>
    <mergeCell ref="H220:I220"/>
    <mergeCell ref="A221:C221"/>
    <mergeCell ref="H221:I221"/>
    <mergeCell ref="A222:C222"/>
    <mergeCell ref="H222:I222"/>
    <mergeCell ref="A211:Q211"/>
    <mergeCell ref="A212:C212"/>
    <mergeCell ref="D212:D217"/>
    <mergeCell ref="E212:F217"/>
    <mergeCell ref="G212:G217"/>
    <mergeCell ref="H212:I212"/>
    <mergeCell ref="P212:Q217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04:Q204"/>
    <mergeCell ref="A205:C206"/>
    <mergeCell ref="D205:D210"/>
    <mergeCell ref="E205:F210"/>
    <mergeCell ref="G205:G210"/>
    <mergeCell ref="H205:I205"/>
    <mergeCell ref="P205:Q210"/>
    <mergeCell ref="H206:I206"/>
    <mergeCell ref="A207:C208"/>
    <mergeCell ref="H207:I207"/>
    <mergeCell ref="H208:I208"/>
    <mergeCell ref="A209:C210"/>
    <mergeCell ref="H209:I209"/>
    <mergeCell ref="H210:I210"/>
    <mergeCell ref="A191:Q191"/>
    <mergeCell ref="A192:C197"/>
    <mergeCell ref="D192:D203"/>
    <mergeCell ref="E192:F203"/>
    <mergeCell ref="G192:G203"/>
    <mergeCell ref="H192:I192"/>
    <mergeCell ref="P192:Q203"/>
    <mergeCell ref="H193:I193"/>
    <mergeCell ref="H194:I194"/>
    <mergeCell ref="H195:I195"/>
    <mergeCell ref="H196:I196"/>
    <mergeCell ref="H197:I197"/>
    <mergeCell ref="A198:C203"/>
    <mergeCell ref="H198:I198"/>
    <mergeCell ref="H199:I199"/>
    <mergeCell ref="H200:I200"/>
    <mergeCell ref="H201:I201"/>
    <mergeCell ref="H202:I202"/>
    <mergeCell ref="H203:I203"/>
    <mergeCell ref="A187:Q187"/>
    <mergeCell ref="A188:C188"/>
    <mergeCell ref="E188:F188"/>
    <mergeCell ref="H188:I188"/>
    <mergeCell ref="P188:Q188"/>
    <mergeCell ref="A189:Q189"/>
    <mergeCell ref="A190:C190"/>
    <mergeCell ref="E190:F190"/>
    <mergeCell ref="H190:I190"/>
    <mergeCell ref="P190:Q190"/>
    <mergeCell ref="A184:Q184"/>
    <mergeCell ref="A185:C185"/>
    <mergeCell ref="D185:D186"/>
    <mergeCell ref="E185:F186"/>
    <mergeCell ref="G185:G186"/>
    <mergeCell ref="H185:I185"/>
    <mergeCell ref="P185:Q186"/>
    <mergeCell ref="A186:C186"/>
    <mergeCell ref="H186:I186"/>
    <mergeCell ref="A2:Q2"/>
    <mergeCell ref="A3:C4"/>
    <mergeCell ref="D3:G3"/>
    <mergeCell ref="H3:J3"/>
    <mergeCell ref="K3:N3"/>
    <mergeCell ref="P3:Q4"/>
    <mergeCell ref="E4:F4"/>
    <mergeCell ref="H4:I4"/>
    <mergeCell ref="A8:Q8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H7:I7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99:I99"/>
    <mergeCell ref="P99:Q100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105:I105"/>
    <mergeCell ref="P105:Q109"/>
    <mergeCell ref="H106:I106"/>
    <mergeCell ref="H107:I107"/>
    <mergeCell ref="H108:I108"/>
    <mergeCell ref="H109:I109"/>
    <mergeCell ref="H100:I100"/>
    <mergeCell ref="A101:Q101"/>
    <mergeCell ref="A102:C112"/>
    <mergeCell ref="D102:D112"/>
    <mergeCell ref="E102:F112"/>
    <mergeCell ref="G102:G112"/>
    <mergeCell ref="H102:I102"/>
    <mergeCell ref="P102:Q103"/>
    <mergeCell ref="H103:I103"/>
    <mergeCell ref="H104:Q104"/>
    <mergeCell ref="A96:C100"/>
    <mergeCell ref="D96:D100"/>
    <mergeCell ref="E96:F100"/>
    <mergeCell ref="G96:G100"/>
    <mergeCell ref="H96:I96"/>
    <mergeCell ref="P96:Q97"/>
    <mergeCell ref="H97:I97"/>
    <mergeCell ref="H98:Q98"/>
    <mergeCell ref="H110:Q110"/>
    <mergeCell ref="H111:I111"/>
    <mergeCell ref="P111:Q112"/>
    <mergeCell ref="H112:I112"/>
    <mergeCell ref="A113:Q113"/>
    <mergeCell ref="A114:C115"/>
    <mergeCell ref="D114:D115"/>
    <mergeCell ref="E114:F115"/>
    <mergeCell ref="G114:G115"/>
    <mergeCell ref="H114:I114"/>
    <mergeCell ref="P114:Q115"/>
    <mergeCell ref="H115:I115"/>
    <mergeCell ref="A116:Q116"/>
    <mergeCell ref="A117:C118"/>
    <mergeCell ref="D117:D118"/>
    <mergeCell ref="E117:F118"/>
    <mergeCell ref="G117:G118"/>
    <mergeCell ref="H117:I117"/>
    <mergeCell ref="P117:Q118"/>
    <mergeCell ref="H118:I118"/>
    <mergeCell ref="A119:Q119"/>
    <mergeCell ref="A120:C124"/>
    <mergeCell ref="D120:D124"/>
    <mergeCell ref="E120:F124"/>
    <mergeCell ref="G120:G124"/>
    <mergeCell ref="H120:I120"/>
    <mergeCell ref="P120:Q124"/>
    <mergeCell ref="H121:I121"/>
    <mergeCell ref="H122:I122"/>
    <mergeCell ref="H123:I123"/>
    <mergeCell ref="H124:I124"/>
    <mergeCell ref="A125:Q125"/>
    <mergeCell ref="A126:C130"/>
    <mergeCell ref="D126:D130"/>
    <mergeCell ref="E126:F130"/>
    <mergeCell ref="G126:G130"/>
    <mergeCell ref="H126:I126"/>
    <mergeCell ref="P126:Q130"/>
    <mergeCell ref="H127:I127"/>
    <mergeCell ref="H128:I128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H129:I129"/>
    <mergeCell ref="H130:I130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67:Q167"/>
    <mergeCell ref="A168:C169"/>
    <mergeCell ref="D168:D169"/>
    <mergeCell ref="E168:F169"/>
    <mergeCell ref="G168:G169"/>
    <mergeCell ref="H168:I168"/>
    <mergeCell ref="P168:Q169"/>
    <mergeCell ref="H169:I169"/>
    <mergeCell ref="A164:Q164"/>
    <mergeCell ref="A165:C166"/>
    <mergeCell ref="D165:D166"/>
    <mergeCell ref="E165:F166"/>
    <mergeCell ref="G165:G166"/>
    <mergeCell ref="H165:I165"/>
    <mergeCell ref="P165:Q166"/>
    <mergeCell ref="H166:I166"/>
    <mergeCell ref="A178:Q178"/>
    <mergeCell ref="A170:Q170"/>
    <mergeCell ref="A171:C173"/>
    <mergeCell ref="D171:D173"/>
    <mergeCell ref="E171:F173"/>
    <mergeCell ref="G171:G173"/>
    <mergeCell ref="H171:I171"/>
    <mergeCell ref="P171:Q173"/>
    <mergeCell ref="H172:I172"/>
    <mergeCell ref="H173:I173"/>
    <mergeCell ref="A181:Q181"/>
    <mergeCell ref="A182:C183"/>
    <mergeCell ref="D182:D183"/>
    <mergeCell ref="E182:F183"/>
    <mergeCell ref="G182:G183"/>
    <mergeCell ref="H182:I182"/>
    <mergeCell ref="P182:Q183"/>
    <mergeCell ref="H183:I183"/>
    <mergeCell ref="A174:Q174"/>
    <mergeCell ref="A175:C177"/>
    <mergeCell ref="D175:D177"/>
    <mergeCell ref="E175:F177"/>
    <mergeCell ref="G175:G177"/>
    <mergeCell ref="H175:I175"/>
    <mergeCell ref="P175:Q177"/>
    <mergeCell ref="H176:I176"/>
    <mergeCell ref="H177:I177"/>
    <mergeCell ref="A179:C180"/>
    <mergeCell ref="D179:D180"/>
    <mergeCell ref="E179:F180"/>
    <mergeCell ref="G179:G180"/>
    <mergeCell ref="H179:I179"/>
    <mergeCell ref="P179:Q180"/>
    <mergeCell ref="H180:I18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2020г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2020-04-22T10:46:04Z</dcterms:modified>
</cp:coreProperties>
</file>